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05" yWindow="-165" windowWidth="23250" windowHeight="1263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I330" i="1" l="1"/>
  <c r="I331" i="1"/>
  <c r="I328" i="1"/>
  <c r="I326" i="1"/>
  <c r="I327" i="1"/>
  <c r="I325" i="1"/>
  <c r="I253" i="1"/>
  <c r="I254" i="1"/>
  <c r="I251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24" i="1"/>
  <c r="I151" i="1"/>
  <c r="I152" i="1"/>
  <c r="I149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23" i="1"/>
  <c r="I50" i="1"/>
  <c r="I51" i="1"/>
  <c r="I48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22" i="1"/>
  <c r="G694" i="1" l="1"/>
  <c r="G547" i="1"/>
  <c r="G331" i="1"/>
  <c r="G613" i="1"/>
  <c r="G500" i="1"/>
  <c r="G418" i="1"/>
  <c r="G254" i="1"/>
  <c r="G152" i="1"/>
  <c r="G51" i="1"/>
</calcChain>
</file>

<file path=xl/sharedStrings.xml><?xml version="1.0" encoding="utf-8"?>
<sst xmlns="http://schemas.openxmlformats.org/spreadsheetml/2006/main" count="945" uniqueCount="248">
  <si>
    <t xml:space="preserve">SUDERINTA: ___________ EUR                                            </t>
  </si>
  <si>
    <t xml:space="preserve">                                                            </t>
  </si>
  <si>
    <t xml:space="preserve">ATSAKINGAS ATSTOVAS ______________                                    </t>
  </si>
  <si>
    <t xml:space="preserve">2021  M.            MĖN.    D.                                        </t>
  </si>
  <si>
    <t xml:space="preserve">TVIRTINU:_______________ EUR.                                         </t>
  </si>
  <si>
    <t xml:space="preserve">ATSAKINGAS ATSTOVAS________________                                   </t>
  </si>
  <si>
    <t xml:space="preserve">2021 M.       MĖN.   D.                                               </t>
  </si>
  <si>
    <t>L O K A L I N Ė      S Ą M A T A</t>
  </si>
  <si>
    <t>Sudaryta pagal 2020.10 kainas</t>
  </si>
  <si>
    <t xml:space="preserve">UAB "Statybų prizmė"                                        </t>
  </si>
  <si>
    <t>Statinių grupė     210413 Kauno r. sav. administracijos Kultūros, švietimo ir sporto skyriaus pastato Savanorių pr. 192, Kaunas, kabinetų, koridoriaus ir laiptinės remontas</t>
  </si>
  <si>
    <t>Statinys                1 Kauno r. sav. administracijos Kultūros, švietimo ir sporto skyriaus kabinetų, koridoriaus ir laiptinės remontas</t>
  </si>
  <si>
    <t>Žiniaraštis             1 301-mo kabineto remontas</t>
  </si>
  <si>
    <t>Sąm.</t>
  </si>
  <si>
    <t>eil.</t>
  </si>
  <si>
    <t>Darbo</t>
  </si>
  <si>
    <t>kodas</t>
  </si>
  <si>
    <t>Darbų ir išlaidų</t>
  </si>
  <si>
    <t>aprašymai</t>
  </si>
  <si>
    <t>Mato</t>
  </si>
  <si>
    <t>vnt</t>
  </si>
  <si>
    <t>Kiekis</t>
  </si>
  <si>
    <t xml:space="preserve">Kaina EUR       </t>
  </si>
  <si>
    <t>Vieneto kaina</t>
  </si>
  <si>
    <t>Iš viso</t>
  </si>
  <si>
    <t>Remontas</t>
  </si>
  <si>
    <t>Baldų išmontavimas, išnešimas, atgal atnešimas ir sumontavimas</t>
  </si>
  <si>
    <t>kompl.</t>
  </si>
  <si>
    <t>Pakabinamų lubų iš plokščių išardymas</t>
  </si>
  <si>
    <t>N46-151</t>
  </si>
  <si>
    <t>100m2</t>
  </si>
  <si>
    <t>Lubų karkasų aptaisymas plokštėmis</t>
  </si>
  <si>
    <t>N34-72-1</t>
  </si>
  <si>
    <t>R23-197</t>
  </si>
  <si>
    <t>m</t>
  </si>
  <si>
    <t>N60-20</t>
  </si>
  <si>
    <t>Palangių plastikinių lentų montavimas</t>
  </si>
  <si>
    <t>N10-223</t>
  </si>
  <si>
    <t>N15P-0408</t>
  </si>
  <si>
    <t>m2</t>
  </si>
  <si>
    <t>Medinių grindjuosčių nuardymas</t>
  </si>
  <si>
    <t>R5-47</t>
  </si>
  <si>
    <t>100m</t>
  </si>
  <si>
    <t>Laminato grindų ardymas</t>
  </si>
  <si>
    <t>N46-166</t>
  </si>
  <si>
    <t>Statybinio laužo panešimas 50 m atstumu</t>
  </si>
  <si>
    <t>R23-71</t>
  </si>
  <si>
    <t>t</t>
  </si>
  <si>
    <t>Statybinių Laužo išvežimas 10 km atstumu, pakraunant rankiniu būdu</t>
  </si>
  <si>
    <t>R23-62</t>
  </si>
  <si>
    <t>Pagrindo išlyginimas savaime išsilyginančiu skiediniu</t>
  </si>
  <si>
    <t>N11-54-6</t>
  </si>
  <si>
    <t>Laminuotų grindlenčių danga</t>
  </si>
  <si>
    <t>N11-123-1</t>
  </si>
  <si>
    <t>Plastmasinės grindjuostės</t>
  </si>
  <si>
    <t>N11-159</t>
  </si>
  <si>
    <t>R11-43</t>
  </si>
  <si>
    <t>Anksčiau dažytų sienų vandeniniais dažais nuvalymas, nuplaunant paviršių</t>
  </si>
  <si>
    <t>R14-225-1</t>
  </si>
  <si>
    <t>Sienų vidinių paviršių pagrindo gruntavimas giliai įsigeriančiais gruntais voleliu</t>
  </si>
  <si>
    <t>N15P-0202</t>
  </si>
  <si>
    <t>N15-169-2</t>
  </si>
  <si>
    <t>N15P-0203</t>
  </si>
  <si>
    <t>N15-135</t>
  </si>
  <si>
    <t>Sienų apdaila baldine plokšte</t>
  </si>
  <si>
    <t>N10P-0503</t>
  </si>
  <si>
    <t>Anksčiau lakuotų durų lakavimass, nuvalant 30% senų lakų</t>
  </si>
  <si>
    <t>R14-43</t>
  </si>
  <si>
    <t xml:space="preserve">                         Skyriuje      1</t>
  </si>
  <si>
    <t xml:space="preserve">                         Žiniaraštyje     1</t>
  </si>
  <si>
    <t xml:space="preserve">                         Pridėtinės vertės mokestis  21.00%</t>
  </si>
  <si>
    <t xml:space="preserve">                         Iš viso žiniaraštyje   1</t>
  </si>
  <si>
    <t xml:space="preserve">Sudarė :                                                              </t>
  </si>
  <si>
    <t xml:space="preserve">         /Pavardė/                                                    </t>
  </si>
  <si>
    <t xml:space="preserve">                                                                      </t>
  </si>
  <si>
    <t>Žiniaraštis             2 302-ro kabineto remontas</t>
  </si>
  <si>
    <t>Remonto darbai</t>
  </si>
  <si>
    <t xml:space="preserve">                         Žiniaraštyje     2</t>
  </si>
  <si>
    <t xml:space="preserve">                         Iš viso žiniaraštyje   2</t>
  </si>
  <si>
    <t>Žiniaraštis             3 303-čio kabineto remontas</t>
  </si>
  <si>
    <t xml:space="preserve">                         Žiniaraštyje     3</t>
  </si>
  <si>
    <t xml:space="preserve">                         Iš viso žiniaraštyje   3</t>
  </si>
  <si>
    <t>Žiniaraštis             4 311-to kabineto remontas</t>
  </si>
  <si>
    <t>N34-48</t>
  </si>
  <si>
    <t xml:space="preserve">                         Žiniaraštyje     4</t>
  </si>
  <si>
    <t xml:space="preserve">                         Iš viso žiniaraštyje   4</t>
  </si>
  <si>
    <t>Žiniaraštis             5 III-čio a. koridoriaus (prie sekretoriato) remontas</t>
  </si>
  <si>
    <t>Baldų, informacinių skydų išmontavimas, išnešimas, atgal atnešimas ir sumontavimas</t>
  </si>
  <si>
    <t>Durų varčių išėmimas</t>
  </si>
  <si>
    <t>R7-2</t>
  </si>
  <si>
    <t>Durų staktų išėmimas</t>
  </si>
  <si>
    <t>R7-4</t>
  </si>
  <si>
    <t>Kasos langelio išėmimas</t>
  </si>
  <si>
    <t>R7-1</t>
  </si>
  <si>
    <t>N46-134</t>
  </si>
  <si>
    <t>m3</t>
  </si>
  <si>
    <t>Medinių palangės lentų išėmimas iš mūrinių sienų</t>
  </si>
  <si>
    <t>R7-52</t>
  </si>
  <si>
    <t>Sienų viršaus aptaisymo skydais išardymas</t>
  </si>
  <si>
    <t>N46-144</t>
  </si>
  <si>
    <t>Sienų apačios aptaisymo skydais išardymas</t>
  </si>
  <si>
    <t>Grindjuosčių nuardymas</t>
  </si>
  <si>
    <t>Seno linoleumo nuėmimas</t>
  </si>
  <si>
    <t>R5-35</t>
  </si>
  <si>
    <t>Pakabinamų lubų išardymas</t>
  </si>
  <si>
    <t>N46-27-7</t>
  </si>
  <si>
    <t>N15-51</t>
  </si>
  <si>
    <t>Durų (skydinių faneruotų) blokų įstatymas</t>
  </si>
  <si>
    <t>N10-225</t>
  </si>
  <si>
    <t>Kanalo prie lubų įrengimas, tvirtinant gipskartonio lakštus plieniniame karkase, neįzoliuojant</t>
  </si>
  <si>
    <t>F9-12-1</t>
  </si>
  <si>
    <t>F11-3-15</t>
  </si>
  <si>
    <t>N34-35-1</t>
  </si>
  <si>
    <t>R11-78</t>
  </si>
  <si>
    <t xml:space="preserve">                         Žiniaraštyje     5</t>
  </si>
  <si>
    <t xml:space="preserve">                         Iš viso žiniaraštyje   5</t>
  </si>
  <si>
    <t>Žiniaraštis             6 III-čio a. koridoriaus (prie kabinetų) remontas</t>
  </si>
  <si>
    <t>Grindjuosčių glaistymas ir dažymas 2 kartus</t>
  </si>
  <si>
    <t>N15-150-2</t>
  </si>
  <si>
    <t xml:space="preserve">                         Žiniaraštyje     6</t>
  </si>
  <si>
    <t xml:space="preserve">                         Iš viso žiniaraštyje   6</t>
  </si>
  <si>
    <t>Žiniaraštis             7 Tamburo prie 301 ir 302 kabinetų remontas</t>
  </si>
  <si>
    <t>Suma žiniaraščiui          355.90  EUR</t>
  </si>
  <si>
    <t>Anksčiau dažytų lubų vandeniniais dažais nuvalymas, nuplaunant paviršių</t>
  </si>
  <si>
    <t>R14-225-2</t>
  </si>
  <si>
    <t>Lubų paviršių pagrindo gruntavimas sukibimą gerinančiais gruntais voleliu</t>
  </si>
  <si>
    <t>N15P-0207</t>
  </si>
  <si>
    <t>N15-169-3</t>
  </si>
  <si>
    <t>N15-136</t>
  </si>
  <si>
    <t>Anksčiau lakuotų durų lakavimas, nuvalant 30% senų lakų</t>
  </si>
  <si>
    <t xml:space="preserve">                         Žiniaraštyje     7</t>
  </si>
  <si>
    <t xml:space="preserve">                         Iš viso žiniaraštyje   7</t>
  </si>
  <si>
    <t>Žiniaraštis             8 Vairuotojo kambario remontas</t>
  </si>
  <si>
    <t>Įstiklintos pertvaros išardymas</t>
  </si>
  <si>
    <t>N46-182</t>
  </si>
  <si>
    <t>Senos kiliminės dangos nuėmimas</t>
  </si>
  <si>
    <t>Matinio stiklo pertvaros plastikiniuose rėmuose montavimas</t>
  </si>
  <si>
    <t>N9P-0706</t>
  </si>
  <si>
    <t>F10-4-5</t>
  </si>
  <si>
    <t>N11P-0302</t>
  </si>
  <si>
    <t>N11P-0405</t>
  </si>
  <si>
    <t>N21P-0316</t>
  </si>
  <si>
    <t xml:space="preserve">                         Žiniaraštyje     8</t>
  </si>
  <si>
    <t xml:space="preserve">                         Iš viso žiniaraštyje   8</t>
  </si>
  <si>
    <t>Žiniaraštis             9 Laiptinės remontas</t>
  </si>
  <si>
    <t>R27P-13-2</t>
  </si>
  <si>
    <t>10m2</t>
  </si>
  <si>
    <t>Laiptų pakopų ir aikštelių pagrindo paruošimas prieš klojant PVC grindų dangas</t>
  </si>
  <si>
    <t>N11P-0404</t>
  </si>
  <si>
    <t>PVC grindų danga, klijuojant ir sulydant vienos spalvos dangą bei užklijuojant ant sienos</t>
  </si>
  <si>
    <t>N11-145-6</t>
  </si>
  <si>
    <t>Pakopoms grindjuostės</t>
  </si>
  <si>
    <t>Laiptų turėklų metalinių strypų montavimas</t>
  </si>
  <si>
    <t>Laiptų turėklų dažymas</t>
  </si>
  <si>
    <t>R14-207</t>
  </si>
  <si>
    <t>Porankių dažymas</t>
  </si>
  <si>
    <t>Skylių užtaisymas gelžbetonio perdenginiuose, demontuojant šviestuvus</t>
  </si>
  <si>
    <t>R23-53</t>
  </si>
  <si>
    <t xml:space="preserve">                         Žiniaraštyje     9</t>
  </si>
  <si>
    <t xml:space="preserve">                         Iš viso žiniaraštyje   9</t>
  </si>
  <si>
    <t xml:space="preserve">Palangės iš betono pjovimas diskiniu pjūklu  </t>
  </si>
  <si>
    <t>Lango angokrasčių šiltinimas 10 cm storio putų polistir.pl., klijuojant ir tvirtinant smeigėmis</t>
  </si>
  <si>
    <t xml:space="preserve">Angokraščių tinkavimas </t>
  </si>
  <si>
    <t>Sienų vidinių paviršių pagrindo gruntavimas giliai įsigeriančiais gruntais</t>
  </si>
  <si>
    <t xml:space="preserve">Sienų labai geras glaistymas ir šlifavimas </t>
  </si>
  <si>
    <t>Sienų vidinių paviršių pagrindo gruntavimas sukibimą gerinančiais gruntais</t>
  </si>
  <si>
    <t>Sienų labai geras dažymas vandens emulsiniais dažais (10000 plovimų)</t>
  </si>
  <si>
    <t>N21-247</t>
  </si>
  <si>
    <t>Elektrinio pakabinamo konvekcinio 2000W radiatoriaus montavimas</t>
  </si>
  <si>
    <t>N21-537</t>
  </si>
  <si>
    <t>El. instaliacijos plastikinių kanalų iki 100x60 mm skersmens montavimas, tvirtinant prie mūro sienos</t>
  </si>
  <si>
    <t>R61P-2707</t>
  </si>
  <si>
    <t>Elektros ir telefono laidų tiesimas plastikiniuose kanaluose</t>
  </si>
  <si>
    <t>100 m</t>
  </si>
  <si>
    <t>N21-207</t>
  </si>
  <si>
    <t>Blokų (jungiklių ir rozečių IP20 (2RJ 45 CAT 5E UTP)) montavimas paruoštuose lizduose</t>
  </si>
  <si>
    <t>100vnt</t>
  </si>
  <si>
    <t xml:space="preserve">Palangės iš betono pjovimas diskiniu pjūklu </t>
  </si>
  <si>
    <t>Statybinių laužo išvežimas 10 km atstumu, pakraunant rankiniu būdu</t>
  </si>
  <si>
    <t xml:space="preserve">Lango angokrasčių šiltinimas 10 cm storio putų polistir.pl., klijuojant ir tvirtinant smeigėmis </t>
  </si>
  <si>
    <t xml:space="preserve">Angokraščių tinkavimas  </t>
  </si>
  <si>
    <t xml:space="preserve">Mūrinių sienų išardymas </t>
  </si>
  <si>
    <t xml:space="preserve">Durų angos užmūrijimas </t>
  </si>
  <si>
    <t xml:space="preserve">Užmūrytos vietos užtinkavimas </t>
  </si>
  <si>
    <t>Suvirinta PVC homogeninė danga(dėvimasis sluoksnis ne mažiau 0,8mm),,glaistant pagrindą ir įrengiant polivinilchloridines grindjuostes</t>
  </si>
  <si>
    <t>Akustinių pakabinamų lubų įrengimas, kai metalo konstrukcja "Armstrong" tipo arba lygiavertės</t>
  </si>
  <si>
    <t xml:space="preserve">Sienų atskirų vietų tinko remontas  </t>
  </si>
  <si>
    <t xml:space="preserve">Sienų vidinių paviršių pagrindo gruntavimas giliai įsigeriančiais gruntais </t>
  </si>
  <si>
    <t>R21-31</t>
  </si>
  <si>
    <t>Šviestuvų demontavimas</t>
  </si>
  <si>
    <t>N21-561</t>
  </si>
  <si>
    <t>R21-34</t>
  </si>
  <si>
    <t>R21-9</t>
  </si>
  <si>
    <t>El.instaliacijos demontavimas</t>
  </si>
  <si>
    <t>Elektros skydelio demontavimas</t>
  </si>
  <si>
    <t>Jungiklių demontavimas</t>
  </si>
  <si>
    <t>N21P-0706</t>
  </si>
  <si>
    <t>LED šviestuvų panelių 60x60 4000K(DW) 3800lm šviesos sruto montavimas pakabinamų lubų angose</t>
  </si>
  <si>
    <t>N21-198</t>
  </si>
  <si>
    <t>Jungiklio JP 20 10A 250V montavimas, kai instaliacija paslėptoji</t>
  </si>
  <si>
    <t>N21-190</t>
  </si>
  <si>
    <t>Laidų tiesimas paruoštuose kanaluose, sienose ir perdenginiuose</t>
  </si>
  <si>
    <t>N21-254</t>
  </si>
  <si>
    <t>Apšvietimo skydelių su automatiniais saugikliais montavimas nišose</t>
  </si>
  <si>
    <t xml:space="preserve">Akustinių pakabinamų lubų įrengimas, kai metalo konstrukcja "Armstrong" tipo  </t>
  </si>
  <si>
    <t>Sienų atskirų vietų tinko remontas</t>
  </si>
  <si>
    <t>Jungiklio IP20 10A 250V montavimas, kai instaliacija paslėptoji</t>
  </si>
  <si>
    <t xml:space="preserve">lubų labai geras glaistymas ir šlifavimas </t>
  </si>
  <si>
    <t>Lubų gruntavimas sukibimą gerinančiais gruntais</t>
  </si>
  <si>
    <t>Sienų pagrindo gruntavimas sukibimą gerinančiais gruntais</t>
  </si>
  <si>
    <t>Lubų labai geras dažymas vandens emulsiniais dažais</t>
  </si>
  <si>
    <t>Suma žiniaraščiui         5606,21  EUR</t>
  </si>
  <si>
    <t>Plastikinių durų blokų įstymas į pertvarų ir medinių angas, kai jų plotas iki 2m2</t>
  </si>
  <si>
    <t>Angokraščių apdaila gipskartonio plokštėmis, prisukant medsraigčiais</t>
  </si>
  <si>
    <t>Lubų  gruntavimas giliai įsigeriančiais gruntais</t>
  </si>
  <si>
    <t>Sienų gruntavimas giliai įsigeriančiais gruntais</t>
  </si>
  <si>
    <t>Lubų labai geras glaistymas ir šlifavimas 2 kartus</t>
  </si>
  <si>
    <t xml:space="preserve">Lubų gruntavimas sukibimą gerinančiais gruntais </t>
  </si>
  <si>
    <t>Sienų  gruntavimas sukibimą gerinančiais gruntais</t>
  </si>
  <si>
    <t>Grindų šilumos izoliavimas 50mm storio polistirolu</t>
  </si>
  <si>
    <t>Gipso kartono grindų plokščių klojimas dviem sluoksniais klijuojant</t>
  </si>
  <si>
    <t>Plyšių mūrinėse sienose užtaisymas cemento skiediniu</t>
  </si>
  <si>
    <t>Jungiklių,  rozečių demontavimas</t>
  </si>
  <si>
    <t>R21-21</t>
  </si>
  <si>
    <t>Vagų iki 30 mm gylio ir iki 50 mm pločio iškirtimas tinkuotose sienose ir pertvarose</t>
  </si>
  <si>
    <t>N21-191</t>
  </si>
  <si>
    <t>Laidų tiesimas  sienose ir paruoštose vagose</t>
  </si>
  <si>
    <t>N21-205</t>
  </si>
  <si>
    <t>Rozečių IP20 su įžeminimu 10A 250V montavimas, kai instaliacija paslėptoji</t>
  </si>
  <si>
    <t>Lubinių šviestuvų diam 225 mm 18W 3000K(DW) 1440lm šviesos sruto montavimas</t>
  </si>
  <si>
    <t>N21P-0708</t>
  </si>
  <si>
    <t>LED šviestuvų diam 170mm H-24mm 3000K(DW) 18W 1440lm šviesos srauto montavimas prie lubų</t>
  </si>
  <si>
    <t>Suma žiniaraščiui         5348.04  EUR</t>
  </si>
  <si>
    <t>Suma žiniaraščiui         3074.89  EUR</t>
  </si>
  <si>
    <t>Angokraščių apdaila gipskartonio plokštėmis</t>
  </si>
  <si>
    <t>Suma žiniaraščiui         2928.19  EUR</t>
  </si>
  <si>
    <t xml:space="preserve">Plokščių sandurų aptaisymas aliuminio profiliu  </t>
  </si>
  <si>
    <t>Suma žiniaraščiui         7634.76  EUR</t>
  </si>
  <si>
    <t>Suma žiniaraščiui         2975.47  EUR</t>
  </si>
  <si>
    <t>Suma žiniaraščiui         311.03  EUR</t>
  </si>
  <si>
    <t>Suma žiniaraščiui         3879.67 EUR</t>
  </si>
  <si>
    <t xml:space="preserve">Gelžbetonio pakopų remontas prieš klojant PVC grindų dangą </t>
  </si>
  <si>
    <t xml:space="preserve">Lubų paviršių pagrindo gruntavimas giliai įsigeriančiais gruntais </t>
  </si>
  <si>
    <t>Tinkuotų arba betono lubų labai geras glaistymas ir šlifavimas</t>
  </si>
  <si>
    <t xml:space="preserve">Tinkuotų arba betono sienų labai geras glaistymas ir šlifavimas </t>
  </si>
  <si>
    <t>Lubų paviršių pagrindo gruntavimas sukibimą gerinančiais gruntais</t>
  </si>
  <si>
    <t xml:space="preserve">Sienų vidinių paviršių pagrindo gruntavimas sukibimą gerinančiais gruntais </t>
  </si>
  <si>
    <t>Sienų labai geras dažymas vandens emulsiniais dažais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</si>
</sst>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??0.0?????;\-?0.0?????;?"/>
    <numFmt numFmtId="165" formatCode="???????0.0?;\-??????0.0?;?"/>
    <numFmt numFmtId="166" formatCode="????????0.00;\-???????0.00;?"/>
    <numFmt numFmtId="167" formatCode="????????0.0?;\-???????0.0?;?"/>
  </numFmts>
  <fonts count="1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8"/>
      <color theme="1"/>
      <name val="Arial Baltic"/>
      <charset val="186"/>
    </font>
    <font>
      <b/>
      <sz val="12"/>
      <color theme="1"/>
      <name val="Arial Baltic"/>
      <charset val="186"/>
    </font>
    <font>
      <sz val="9"/>
      <color theme="1"/>
      <name val="Arial Baltic"/>
      <charset val="186"/>
    </font>
    <font>
      <b/>
      <sz val="9"/>
      <color theme="1"/>
      <name val="Arial Baltic"/>
      <charset val="186"/>
    </font>
    <font>
      <b/>
      <sz val="8"/>
      <color theme="1"/>
      <name val="Arial Baltic"/>
      <charset val="186"/>
    </font>
    <font>
      <sz val="8"/>
      <color theme="1"/>
      <name val="Arial"/>
      <family val="2"/>
      <charset val="186"/>
    </font>
    <font>
      <sz val="8"/>
      <color theme="1"/>
      <name val="MonospaceLT"/>
    </font>
    <font>
      <sz val="9"/>
      <color theme="1"/>
      <name val="Calibri"/>
      <family val="2"/>
      <charset val="186"/>
      <scheme val="minor"/>
    </font>
    <font>
      <b/>
      <sz val="8"/>
      <color theme="1"/>
      <name val="MonospaceLT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0" fillId="0" borderId="1" xfId="0" applyBorder="1"/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0" fillId="0" borderId="0" xfId="0" applyAlignment="1">
      <alignment vertical="top"/>
    </xf>
    <xf numFmtId="0" fontId="2" fillId="0" borderId="0" xfId="0" applyFont="1" applyAlignment="1">
      <alignment vertical="top" wrapText="1"/>
    </xf>
    <xf numFmtId="0" fontId="6" fillId="0" borderId="0" xfId="0" applyFont="1" applyAlignment="1">
      <alignment horizontal="right" vertical="top"/>
    </xf>
    <xf numFmtId="164" fontId="8" fillId="0" borderId="0" xfId="0" applyNumberFormat="1" applyFont="1" applyAlignment="1">
      <alignment vertical="top"/>
    </xf>
    <xf numFmtId="0" fontId="8" fillId="0" borderId="0" xfId="0" applyFont="1" applyAlignment="1">
      <alignment vertical="top"/>
    </xf>
    <xf numFmtId="165" fontId="8" fillId="0" borderId="0" xfId="0" applyNumberFormat="1" applyFont="1" applyAlignment="1">
      <alignment vertical="top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0" fillId="0" borderId="0" xfId="0" applyAlignment="1">
      <alignment vertical="top"/>
    </xf>
    <xf numFmtId="0" fontId="2" fillId="0" borderId="0" xfId="0" applyFont="1" applyAlignment="1">
      <alignment horizontal="left" vertical="top" wrapText="1"/>
    </xf>
    <xf numFmtId="166" fontId="8" fillId="0" borderId="0" xfId="0" applyNumberFormat="1" applyFont="1" applyAlignment="1">
      <alignment vertical="top"/>
    </xf>
    <xf numFmtId="166" fontId="10" fillId="0" borderId="0" xfId="0" applyNumberFormat="1" applyFont="1" applyAlignment="1">
      <alignment vertical="top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vertical="top"/>
    </xf>
    <xf numFmtId="167" fontId="8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vertical="top"/>
    </xf>
    <xf numFmtId="0" fontId="9" fillId="0" borderId="0" xfId="0" applyFont="1" applyAlignment="1">
      <alignment horizontal="left"/>
    </xf>
    <xf numFmtId="0" fontId="6" fillId="0" borderId="1" xfId="0" applyFont="1" applyBorder="1" applyAlignment="1">
      <alignment horizontal="right" wrapText="1"/>
    </xf>
    <xf numFmtId="0" fontId="0" fillId="0" borderId="1" xfId="0" applyBorder="1" applyAlignment="1">
      <alignment horizontal="right" wrapText="1"/>
    </xf>
    <xf numFmtId="0" fontId="2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7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6" fillId="0" borderId="9" xfId="0" applyFont="1" applyBorder="1" applyAlignment="1">
      <alignment horizontal="left" vertical="top" wrapText="1"/>
    </xf>
    <xf numFmtId="0" fontId="0" fillId="0" borderId="9" xfId="0" applyBorder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left" vertical="top" wrapText="1"/>
    </xf>
    <xf numFmtId="2" fontId="0" fillId="0" borderId="0" xfId="0" applyNumberFormat="1"/>
  </cellXfs>
  <cellStyles count="1">
    <cellStyle name="Įprastas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697"/>
  <sheetViews>
    <sheetView tabSelected="1" topLeftCell="A303" zoomScaleNormal="100" workbookViewId="0">
      <selection activeCell="I331" sqref="I331"/>
    </sheetView>
  </sheetViews>
  <sheetFormatPr defaultRowHeight="15"/>
  <cols>
    <col min="1" max="1" width="4.140625" customWidth="1"/>
    <col min="2" max="2" width="10.7109375" customWidth="1"/>
    <col min="3" max="3" width="36.28515625" customWidth="1"/>
    <col min="4" max="4" width="5.140625" customWidth="1"/>
    <col min="5" max="5" width="14.85546875" customWidth="1"/>
    <col min="6" max="6" width="12.7109375" customWidth="1"/>
    <col min="7" max="7" width="15.42578125" customWidth="1"/>
  </cols>
  <sheetData>
    <row r="2" spans="1:7">
      <c r="A2" s="41" t="s">
        <v>0</v>
      </c>
      <c r="B2" s="42"/>
      <c r="C2" s="42"/>
      <c r="E2" s="41" t="s">
        <v>4</v>
      </c>
      <c r="F2" s="42"/>
      <c r="G2" s="42"/>
    </row>
    <row r="3" spans="1:7">
      <c r="A3" s="41" t="s">
        <v>1</v>
      </c>
      <c r="B3" s="42"/>
      <c r="C3" s="42"/>
      <c r="E3" s="41" t="s">
        <v>1</v>
      </c>
      <c r="F3" s="42"/>
      <c r="G3" s="42"/>
    </row>
    <row r="4" spans="1:7">
      <c r="A4" s="41" t="s">
        <v>2</v>
      </c>
      <c r="B4" s="42"/>
      <c r="C4" s="42"/>
      <c r="E4" s="41" t="s">
        <v>5</v>
      </c>
      <c r="F4" s="42"/>
      <c r="G4" s="42"/>
    </row>
    <row r="5" spans="1:7">
      <c r="A5" s="41" t="s">
        <v>1</v>
      </c>
      <c r="B5" s="42"/>
      <c r="C5" s="42"/>
      <c r="E5" s="41" t="s">
        <v>1</v>
      </c>
      <c r="F5" s="42"/>
      <c r="G5" s="42"/>
    </row>
    <row r="6" spans="1:7">
      <c r="A6" s="41" t="s">
        <v>3</v>
      </c>
      <c r="B6" s="42"/>
      <c r="C6" s="42"/>
      <c r="E6" s="41" t="s">
        <v>6</v>
      </c>
      <c r="F6" s="42"/>
      <c r="G6" s="42"/>
    </row>
    <row r="8" spans="1:7" ht="15.75">
      <c r="C8" s="43" t="s">
        <v>7</v>
      </c>
      <c r="D8" s="44"/>
      <c r="E8" s="44"/>
      <c r="F8" s="44"/>
    </row>
    <row r="9" spans="1:7">
      <c r="C9" s="45" t="s">
        <v>8</v>
      </c>
      <c r="D9" s="44"/>
      <c r="E9" s="44"/>
      <c r="F9" s="44"/>
    </row>
    <row r="10" spans="1:7" ht="16.149999999999999" customHeight="1">
      <c r="A10" s="46" t="s">
        <v>9</v>
      </c>
      <c r="B10" s="42"/>
      <c r="C10" s="42"/>
      <c r="D10" s="42"/>
      <c r="E10" s="42"/>
      <c r="F10" s="42"/>
      <c r="G10" s="42"/>
    </row>
    <row r="11" spans="1:7">
      <c r="A11" s="46" t="s">
        <v>10</v>
      </c>
      <c r="B11" s="42"/>
      <c r="C11" s="42"/>
      <c r="D11" s="42"/>
      <c r="E11" s="42"/>
      <c r="F11" s="42"/>
      <c r="G11" s="42"/>
    </row>
    <row r="12" spans="1:7">
      <c r="A12" s="42"/>
      <c r="B12" s="42"/>
      <c r="C12" s="42"/>
      <c r="D12" s="42"/>
      <c r="E12" s="42"/>
      <c r="F12" s="42"/>
      <c r="G12" s="42"/>
    </row>
    <row r="13" spans="1:7">
      <c r="A13" s="46" t="s">
        <v>11</v>
      </c>
      <c r="B13" s="42"/>
      <c r="C13" s="42"/>
      <c r="D13" s="42"/>
      <c r="E13" s="42"/>
      <c r="F13" s="42"/>
      <c r="G13" s="42"/>
    </row>
    <row r="14" spans="1:7">
      <c r="A14" s="42"/>
      <c r="B14" s="42"/>
      <c r="C14" s="42"/>
      <c r="D14" s="42"/>
      <c r="E14" s="42"/>
      <c r="F14" s="42"/>
      <c r="G14" s="42"/>
    </row>
    <row r="15" spans="1:7">
      <c r="A15" s="46" t="s">
        <v>12</v>
      </c>
      <c r="B15" s="42"/>
      <c r="C15" s="42"/>
      <c r="D15" s="42"/>
      <c r="E15" s="42"/>
      <c r="F15" s="42"/>
      <c r="G15" s="42"/>
    </row>
    <row r="16" spans="1:7" ht="3" customHeight="1">
      <c r="A16" s="42"/>
      <c r="B16" s="42"/>
      <c r="C16" s="42"/>
      <c r="D16" s="42"/>
      <c r="E16" s="42"/>
      <c r="F16" s="42"/>
      <c r="G16" s="42"/>
    </row>
    <row r="17" spans="1:9">
      <c r="A17" s="32"/>
      <c r="B17" s="33"/>
      <c r="C17" s="3"/>
      <c r="D17" s="30" t="s">
        <v>233</v>
      </c>
      <c r="E17" s="31"/>
      <c r="F17" s="31"/>
      <c r="G17" s="31"/>
    </row>
    <row r="18" spans="1:9">
      <c r="A18" s="4" t="s">
        <v>13</v>
      </c>
      <c r="B18" s="4" t="s">
        <v>15</v>
      </c>
      <c r="C18" s="4" t="s">
        <v>17</v>
      </c>
      <c r="D18" s="6" t="s">
        <v>19</v>
      </c>
      <c r="E18" s="34" t="s">
        <v>21</v>
      </c>
      <c r="F18" s="36" t="s">
        <v>22</v>
      </c>
      <c r="G18" s="37"/>
    </row>
    <row r="19" spans="1:9">
      <c r="A19" s="5" t="s">
        <v>14</v>
      </c>
      <c r="B19" s="5" t="s">
        <v>16</v>
      </c>
      <c r="C19" s="5" t="s">
        <v>18</v>
      </c>
      <c r="D19" s="7" t="s">
        <v>20</v>
      </c>
      <c r="E19" s="35"/>
      <c r="F19" s="9" t="s">
        <v>23</v>
      </c>
      <c r="G19" s="8" t="s">
        <v>24</v>
      </c>
    </row>
    <row r="20" spans="1:9">
      <c r="A20" s="12"/>
      <c r="B20" s="12">
        <v>1</v>
      </c>
      <c r="C20" s="38" t="s">
        <v>25</v>
      </c>
      <c r="D20" s="39"/>
      <c r="E20" s="39"/>
      <c r="F20" s="39"/>
      <c r="G20" s="39"/>
    </row>
    <row r="21" spans="1:9" ht="3" customHeight="1">
      <c r="C21" s="40"/>
      <c r="D21" s="40"/>
      <c r="E21" s="40"/>
      <c r="F21" s="40"/>
      <c r="G21" s="40"/>
    </row>
    <row r="22" spans="1:9" ht="24">
      <c r="A22" s="11">
        <v>1</v>
      </c>
      <c r="B22" s="1">
        <v>88001001</v>
      </c>
      <c r="C22" s="2" t="s">
        <v>26</v>
      </c>
      <c r="D22" s="1" t="s">
        <v>27</v>
      </c>
      <c r="E22" s="13">
        <v>1</v>
      </c>
      <c r="F22" s="15">
        <v>94.32</v>
      </c>
      <c r="G22" s="20">
        <v>94.32</v>
      </c>
      <c r="H22" s="10"/>
      <c r="I22" s="47">
        <f>E22*F22</f>
        <v>94.32</v>
      </c>
    </row>
    <row r="23" spans="1:9" ht="22.5">
      <c r="A23" s="11">
        <v>2</v>
      </c>
      <c r="B23" s="1" t="s">
        <v>29</v>
      </c>
      <c r="C23" s="2" t="s">
        <v>28</v>
      </c>
      <c r="D23" s="1" t="s">
        <v>30</v>
      </c>
      <c r="E23" s="13">
        <v>0.02</v>
      </c>
      <c r="F23" s="15">
        <v>849.08</v>
      </c>
      <c r="G23" s="20">
        <v>16.98</v>
      </c>
      <c r="H23" s="10"/>
      <c r="I23" s="47">
        <f t="shared" ref="I23:I47" si="0">E23*F23</f>
        <v>16.9816</v>
      </c>
    </row>
    <row r="24" spans="1:9" ht="22.5">
      <c r="A24" s="11">
        <v>3</v>
      </c>
      <c r="B24" s="1" t="s">
        <v>32</v>
      </c>
      <c r="C24" s="2" t="s">
        <v>31</v>
      </c>
      <c r="D24" s="1" t="s">
        <v>30</v>
      </c>
      <c r="E24" s="13">
        <v>0.02</v>
      </c>
      <c r="F24" s="15">
        <v>1007.36</v>
      </c>
      <c r="G24" s="20">
        <v>20.149999999999999</v>
      </c>
      <c r="H24" s="10"/>
      <c r="I24" s="47">
        <f t="shared" si="0"/>
        <v>20.147200000000002</v>
      </c>
    </row>
    <row r="25" spans="1:9" ht="24">
      <c r="A25" s="11">
        <v>4</v>
      </c>
      <c r="B25" s="1" t="s">
        <v>33</v>
      </c>
      <c r="C25" s="2" t="s">
        <v>160</v>
      </c>
      <c r="D25" s="1" t="s">
        <v>34</v>
      </c>
      <c r="E25" s="13">
        <v>2.2000000000000002</v>
      </c>
      <c r="F25" s="15">
        <v>11.86</v>
      </c>
      <c r="G25" s="20">
        <v>26.09</v>
      </c>
      <c r="H25" s="10"/>
      <c r="I25" s="47">
        <f t="shared" si="0"/>
        <v>26.092000000000002</v>
      </c>
    </row>
    <row r="26" spans="1:9" ht="36">
      <c r="A26" s="11">
        <v>5</v>
      </c>
      <c r="B26" s="1" t="s">
        <v>35</v>
      </c>
      <c r="C26" s="2" t="s">
        <v>161</v>
      </c>
      <c r="D26" s="1" t="s">
        <v>30</v>
      </c>
      <c r="E26" s="13">
        <v>0.04</v>
      </c>
      <c r="F26" s="15">
        <v>2127.33</v>
      </c>
      <c r="G26" s="20">
        <v>85.09</v>
      </c>
      <c r="H26" s="10"/>
      <c r="I26" s="47">
        <f t="shared" si="0"/>
        <v>85.093199999999996</v>
      </c>
    </row>
    <row r="27" spans="1:9">
      <c r="A27" s="11">
        <v>6</v>
      </c>
      <c r="B27" s="1" t="s">
        <v>37</v>
      </c>
      <c r="C27" s="2" t="s">
        <v>36</v>
      </c>
      <c r="D27" s="1" t="s">
        <v>34</v>
      </c>
      <c r="E27" s="13">
        <v>2.2000000000000002</v>
      </c>
      <c r="F27" s="15">
        <v>26.47</v>
      </c>
      <c r="G27" s="20">
        <v>58.23</v>
      </c>
      <c r="H27" s="10"/>
      <c r="I27" s="47">
        <f t="shared" si="0"/>
        <v>58.234000000000002</v>
      </c>
    </row>
    <row r="28" spans="1:9" ht="24">
      <c r="A28" s="11">
        <v>7</v>
      </c>
      <c r="B28" s="1" t="s">
        <v>38</v>
      </c>
      <c r="C28" s="2" t="s">
        <v>234</v>
      </c>
      <c r="D28" s="1" t="s">
        <v>30</v>
      </c>
      <c r="E28" s="13">
        <v>0.03</v>
      </c>
      <c r="F28" s="15">
        <v>960</v>
      </c>
      <c r="G28" s="20">
        <v>28.8</v>
      </c>
      <c r="H28" s="10"/>
      <c r="I28" s="47">
        <f t="shared" si="0"/>
        <v>28.799999999999997</v>
      </c>
    </row>
    <row r="29" spans="1:9">
      <c r="A29" s="11">
        <v>8</v>
      </c>
      <c r="B29" s="1" t="s">
        <v>41</v>
      </c>
      <c r="C29" s="2" t="s">
        <v>40</v>
      </c>
      <c r="D29" s="1" t="s">
        <v>42</v>
      </c>
      <c r="E29" s="13">
        <v>0.184</v>
      </c>
      <c r="F29" s="15">
        <v>34.200000000000003</v>
      </c>
      <c r="G29" s="20">
        <v>6.29</v>
      </c>
      <c r="H29" s="10"/>
      <c r="I29" s="47">
        <f t="shared" si="0"/>
        <v>6.2928000000000006</v>
      </c>
    </row>
    <row r="30" spans="1:9">
      <c r="A30" s="11">
        <v>9</v>
      </c>
      <c r="B30" s="1" t="s">
        <v>44</v>
      </c>
      <c r="C30" s="2" t="s">
        <v>43</v>
      </c>
      <c r="D30" s="1" t="s">
        <v>39</v>
      </c>
      <c r="E30" s="13">
        <v>20.399999999999999</v>
      </c>
      <c r="F30" s="15">
        <v>1.67</v>
      </c>
      <c r="G30" s="20">
        <v>34.07</v>
      </c>
      <c r="H30" s="10"/>
      <c r="I30" s="47">
        <f t="shared" si="0"/>
        <v>34.067999999999998</v>
      </c>
    </row>
    <row r="31" spans="1:9">
      <c r="A31" s="11">
        <v>10</v>
      </c>
      <c r="B31" s="1" t="s">
        <v>46</v>
      </c>
      <c r="C31" s="2" t="s">
        <v>45</v>
      </c>
      <c r="D31" s="1" t="s">
        <v>47</v>
      </c>
      <c r="E31" s="13">
        <v>0.4</v>
      </c>
      <c r="F31" s="15">
        <v>27.81</v>
      </c>
      <c r="G31" s="20">
        <v>11.12</v>
      </c>
      <c r="H31" s="10"/>
      <c r="I31" s="47">
        <f t="shared" si="0"/>
        <v>11.124000000000001</v>
      </c>
    </row>
    <row r="32" spans="1:9" ht="24">
      <c r="A32" s="11">
        <v>11</v>
      </c>
      <c r="B32" s="1" t="s">
        <v>49</v>
      </c>
      <c r="C32" s="2" t="s">
        <v>48</v>
      </c>
      <c r="D32" s="1" t="s">
        <v>47</v>
      </c>
      <c r="E32" s="13">
        <v>0.4</v>
      </c>
      <c r="F32" s="15">
        <v>36.86</v>
      </c>
      <c r="G32" s="20">
        <v>14.74</v>
      </c>
      <c r="H32" s="10"/>
      <c r="I32" s="47">
        <f t="shared" si="0"/>
        <v>14.744</v>
      </c>
    </row>
    <row r="33" spans="1:9" ht="24">
      <c r="A33" s="11">
        <v>12</v>
      </c>
      <c r="B33" s="1" t="s">
        <v>51</v>
      </c>
      <c r="C33" s="2" t="s">
        <v>50</v>
      </c>
      <c r="D33" s="1" t="s">
        <v>30</v>
      </c>
      <c r="E33" s="13">
        <v>0.20399999999999999</v>
      </c>
      <c r="F33" s="15">
        <v>400.48</v>
      </c>
      <c r="G33" s="20">
        <v>81.7</v>
      </c>
      <c r="H33" s="10"/>
      <c r="I33" s="47">
        <f t="shared" si="0"/>
        <v>81.697919999999996</v>
      </c>
    </row>
    <row r="34" spans="1:9" ht="22.5">
      <c r="A34" s="11">
        <v>13</v>
      </c>
      <c r="B34" s="1" t="s">
        <v>53</v>
      </c>
      <c r="C34" s="2" t="s">
        <v>52</v>
      </c>
      <c r="D34" s="1" t="s">
        <v>30</v>
      </c>
      <c r="E34" s="13">
        <v>0.20399999999999999</v>
      </c>
      <c r="F34" s="15">
        <v>2005.64</v>
      </c>
      <c r="G34" s="20">
        <v>409.15</v>
      </c>
      <c r="H34" s="10"/>
      <c r="I34" s="47">
        <f t="shared" si="0"/>
        <v>409.15055999999998</v>
      </c>
    </row>
    <row r="35" spans="1:9">
      <c r="A35" s="11">
        <v>14</v>
      </c>
      <c r="B35" s="1" t="s">
        <v>55</v>
      </c>
      <c r="C35" s="2" t="s">
        <v>54</v>
      </c>
      <c r="D35" s="1" t="s">
        <v>42</v>
      </c>
      <c r="E35" s="13">
        <v>0.184</v>
      </c>
      <c r="F35" s="15">
        <v>583.4</v>
      </c>
      <c r="G35" s="20">
        <v>107.35</v>
      </c>
      <c r="H35" s="10"/>
      <c r="I35" s="47">
        <f t="shared" si="0"/>
        <v>107.34559999999999</v>
      </c>
    </row>
    <row r="36" spans="1:9">
      <c r="A36" s="11">
        <v>15</v>
      </c>
      <c r="B36" s="1" t="s">
        <v>56</v>
      </c>
      <c r="C36" s="2" t="s">
        <v>162</v>
      </c>
      <c r="D36" s="1" t="s">
        <v>39</v>
      </c>
      <c r="E36" s="13">
        <v>2</v>
      </c>
      <c r="F36" s="15">
        <v>34.64</v>
      </c>
      <c r="G36" s="20">
        <v>69.28</v>
      </c>
      <c r="H36" s="10"/>
      <c r="I36" s="47">
        <f t="shared" si="0"/>
        <v>69.28</v>
      </c>
    </row>
    <row r="37" spans="1:9" ht="24">
      <c r="A37" s="11">
        <v>16</v>
      </c>
      <c r="B37" s="1" t="s">
        <v>58</v>
      </c>
      <c r="C37" s="2" t="s">
        <v>57</v>
      </c>
      <c r="D37" s="1" t="s">
        <v>30</v>
      </c>
      <c r="E37" s="13">
        <v>0.51</v>
      </c>
      <c r="F37" s="15">
        <v>68.400000000000006</v>
      </c>
      <c r="G37" s="20">
        <v>34.880000000000003</v>
      </c>
      <c r="H37" s="10"/>
      <c r="I37" s="47">
        <f t="shared" si="0"/>
        <v>34.884</v>
      </c>
    </row>
    <row r="38" spans="1:9" ht="24">
      <c r="A38" s="11">
        <v>17</v>
      </c>
      <c r="B38" s="1" t="s">
        <v>60</v>
      </c>
      <c r="C38" s="2" t="s">
        <v>163</v>
      </c>
      <c r="D38" s="1" t="s">
        <v>30</v>
      </c>
      <c r="E38" s="13">
        <v>0.51</v>
      </c>
      <c r="F38" s="15">
        <v>122.96</v>
      </c>
      <c r="G38" s="20">
        <v>62.71</v>
      </c>
      <c r="H38" s="10"/>
      <c r="I38" s="47">
        <f t="shared" si="0"/>
        <v>62.709599999999995</v>
      </c>
    </row>
    <row r="39" spans="1:9" ht="22.5">
      <c r="A39" s="11">
        <v>18</v>
      </c>
      <c r="B39" s="1" t="s">
        <v>61</v>
      </c>
      <c r="C39" s="2" t="s">
        <v>164</v>
      </c>
      <c r="D39" s="1" t="s">
        <v>30</v>
      </c>
      <c r="E39" s="13">
        <v>0.51</v>
      </c>
      <c r="F39" s="15">
        <v>411.83</v>
      </c>
      <c r="G39" s="20">
        <v>210.03</v>
      </c>
      <c r="H39" s="10"/>
      <c r="I39" s="47">
        <f t="shared" si="0"/>
        <v>210.0333</v>
      </c>
    </row>
    <row r="40" spans="1:9" ht="24">
      <c r="A40" s="11">
        <v>19</v>
      </c>
      <c r="B40" s="1" t="s">
        <v>62</v>
      </c>
      <c r="C40" s="2" t="s">
        <v>165</v>
      </c>
      <c r="D40" s="1" t="s">
        <v>30</v>
      </c>
      <c r="E40" s="13">
        <v>0.51</v>
      </c>
      <c r="F40" s="15">
        <v>93.67</v>
      </c>
      <c r="G40" s="20">
        <v>47.77</v>
      </c>
      <c r="H40" s="10"/>
      <c r="I40" s="47">
        <f t="shared" si="0"/>
        <v>47.771700000000003</v>
      </c>
    </row>
    <row r="41" spans="1:9" ht="24">
      <c r="A41" s="11">
        <v>20</v>
      </c>
      <c r="B41" s="1" t="s">
        <v>63</v>
      </c>
      <c r="C41" s="2" t="s">
        <v>166</v>
      </c>
      <c r="D41" s="1" t="s">
        <v>30</v>
      </c>
      <c r="E41" s="13">
        <v>0.51</v>
      </c>
      <c r="F41" s="15">
        <v>705.48</v>
      </c>
      <c r="G41" s="20">
        <v>359.79</v>
      </c>
      <c r="H41" s="10"/>
      <c r="I41" s="47">
        <f t="shared" si="0"/>
        <v>359.79480000000001</v>
      </c>
    </row>
    <row r="42" spans="1:9" ht="22.5">
      <c r="A42" s="11">
        <v>21</v>
      </c>
      <c r="B42" s="1" t="s">
        <v>65</v>
      </c>
      <c r="C42" s="2" t="s">
        <v>64</v>
      </c>
      <c r="D42" s="1" t="s">
        <v>30</v>
      </c>
      <c r="E42" s="13">
        <v>0.02</v>
      </c>
      <c r="F42" s="15">
        <v>2707.5</v>
      </c>
      <c r="G42" s="20">
        <v>54.15</v>
      </c>
      <c r="H42" s="10"/>
      <c r="I42" s="47">
        <f t="shared" si="0"/>
        <v>54.15</v>
      </c>
    </row>
    <row r="43" spans="1:9" ht="24">
      <c r="A43" s="11">
        <v>22</v>
      </c>
      <c r="B43" s="1" t="s">
        <v>67</v>
      </c>
      <c r="C43" s="2" t="s">
        <v>66</v>
      </c>
      <c r="D43" s="1" t="s">
        <v>39</v>
      </c>
      <c r="E43" s="13">
        <v>2</v>
      </c>
      <c r="F43" s="15">
        <v>11.8</v>
      </c>
      <c r="G43" s="20">
        <v>23.6</v>
      </c>
      <c r="H43" s="10"/>
      <c r="I43" s="47">
        <f t="shared" si="0"/>
        <v>23.6</v>
      </c>
    </row>
    <row r="44" spans="1:9" ht="24">
      <c r="A44" s="11">
        <v>23</v>
      </c>
      <c r="B44" s="19" t="s">
        <v>167</v>
      </c>
      <c r="C44" s="2" t="s">
        <v>168</v>
      </c>
      <c r="D44" s="19" t="s">
        <v>20</v>
      </c>
      <c r="E44" s="13">
        <v>1</v>
      </c>
      <c r="F44" s="15">
        <v>123.16</v>
      </c>
      <c r="G44" s="24">
        <v>123.16</v>
      </c>
      <c r="H44" s="18"/>
      <c r="I44" s="47">
        <f t="shared" si="0"/>
        <v>123.16</v>
      </c>
    </row>
    <row r="45" spans="1:9" ht="36">
      <c r="A45" s="11">
        <v>24</v>
      </c>
      <c r="B45" s="19" t="s">
        <v>169</v>
      </c>
      <c r="C45" s="2" t="s">
        <v>170</v>
      </c>
      <c r="D45" s="19" t="s">
        <v>42</v>
      </c>
      <c r="E45" s="13">
        <v>0.16</v>
      </c>
      <c r="F45" s="15">
        <v>1029.93</v>
      </c>
      <c r="G45" s="24">
        <v>164.79</v>
      </c>
      <c r="H45" s="18"/>
      <c r="I45" s="47">
        <f t="shared" si="0"/>
        <v>164.78880000000001</v>
      </c>
    </row>
    <row r="46" spans="1:9" ht="24">
      <c r="A46" s="11">
        <v>25</v>
      </c>
      <c r="B46" s="19" t="s">
        <v>171</v>
      </c>
      <c r="C46" s="2" t="s">
        <v>172</v>
      </c>
      <c r="D46" s="19" t="s">
        <v>173</v>
      </c>
      <c r="E46" s="13">
        <v>0.39</v>
      </c>
      <c r="F46" s="15">
        <v>154.34</v>
      </c>
      <c r="G46" s="24">
        <v>60.19</v>
      </c>
      <c r="H46" s="18"/>
      <c r="I46" s="47">
        <f t="shared" si="0"/>
        <v>60.192600000000006</v>
      </c>
    </row>
    <row r="47" spans="1:9" ht="36">
      <c r="A47" s="11">
        <v>26</v>
      </c>
      <c r="B47" s="19" t="s">
        <v>174</v>
      </c>
      <c r="C47" s="2" t="s">
        <v>175</v>
      </c>
      <c r="D47" s="19" t="s">
        <v>176</v>
      </c>
      <c r="E47" s="13">
        <v>0.2</v>
      </c>
      <c r="F47" s="15">
        <v>1683.98</v>
      </c>
      <c r="G47" s="20">
        <v>336.8</v>
      </c>
      <c r="H47" s="18"/>
      <c r="I47" s="47">
        <f t="shared" si="0"/>
        <v>336.79600000000005</v>
      </c>
    </row>
    <row r="48" spans="1:9">
      <c r="A48" s="11"/>
      <c r="B48" s="11"/>
      <c r="C48" s="25" t="s">
        <v>68</v>
      </c>
      <c r="D48" s="26"/>
      <c r="E48" s="26"/>
      <c r="F48" s="14"/>
      <c r="G48" s="20">
        <v>2541.23</v>
      </c>
      <c r="I48" s="47">
        <f>SUM(I22:I47)</f>
        <v>2541.2516800000003</v>
      </c>
    </row>
    <row r="49" spans="1:9">
      <c r="A49" s="11"/>
      <c r="B49" s="11"/>
      <c r="C49" s="25" t="s">
        <v>69</v>
      </c>
      <c r="D49" s="26"/>
      <c r="E49" s="26"/>
      <c r="F49" s="14"/>
      <c r="G49" s="21">
        <v>2541.23</v>
      </c>
    </row>
    <row r="50" spans="1:9">
      <c r="A50" s="11"/>
      <c r="B50" s="11"/>
      <c r="C50" s="27" t="s">
        <v>70</v>
      </c>
      <c r="D50" s="28"/>
      <c r="E50" s="28"/>
      <c r="F50" s="14"/>
      <c r="G50" s="21">
        <v>533.66</v>
      </c>
      <c r="I50" s="47">
        <f>I51-I48</f>
        <v>533.66285280000011</v>
      </c>
    </row>
    <row r="51" spans="1:9">
      <c r="A51" s="11"/>
      <c r="B51" s="11"/>
      <c r="C51" s="25" t="s">
        <v>71</v>
      </c>
      <c r="D51" s="26"/>
      <c r="E51" s="26"/>
      <c r="F51" s="14"/>
      <c r="G51" s="21">
        <f>SUM(G49:G50)</f>
        <v>3074.89</v>
      </c>
      <c r="I51">
        <f>I48*1.21</f>
        <v>3074.9145328000004</v>
      </c>
    </row>
    <row r="53" spans="1:9">
      <c r="B53" s="29" t="s">
        <v>72</v>
      </c>
      <c r="C53" s="29"/>
      <c r="D53" s="29"/>
      <c r="E53" s="29"/>
      <c r="F53" s="29"/>
      <c r="G53" s="29"/>
    </row>
    <row r="54" spans="1:9">
      <c r="B54" s="29" t="s">
        <v>73</v>
      </c>
      <c r="C54" s="29"/>
      <c r="D54" s="29"/>
      <c r="E54" s="29"/>
      <c r="F54" s="29"/>
      <c r="G54" s="29"/>
    </row>
    <row r="55" spans="1:9">
      <c r="B55" s="16"/>
      <c r="C55" s="16"/>
      <c r="D55" s="16"/>
      <c r="E55" s="16"/>
      <c r="F55" s="16"/>
      <c r="G55" s="16"/>
    </row>
    <row r="56" spans="1:9">
      <c r="B56" s="16"/>
      <c r="C56" s="16"/>
      <c r="D56" s="16"/>
      <c r="E56" s="16"/>
      <c r="F56" s="16"/>
      <c r="G56" s="16"/>
    </row>
    <row r="57" spans="1:9">
      <c r="B57" s="16"/>
      <c r="C57" s="16"/>
      <c r="D57" s="16"/>
      <c r="E57" s="16"/>
      <c r="F57" s="16"/>
      <c r="G57" s="16"/>
    </row>
    <row r="58" spans="1:9">
      <c r="B58" s="16"/>
      <c r="C58" s="16"/>
      <c r="D58" s="16"/>
      <c r="E58" s="16"/>
      <c r="F58" s="16"/>
      <c r="G58" s="16"/>
    </row>
    <row r="59" spans="1:9">
      <c r="B59" s="16"/>
      <c r="C59" s="16"/>
      <c r="D59" s="16"/>
      <c r="E59" s="16"/>
      <c r="F59" s="16"/>
      <c r="G59" s="16"/>
    </row>
    <row r="60" spans="1:9">
      <c r="B60" s="16"/>
      <c r="C60" s="16"/>
      <c r="D60" s="16"/>
      <c r="E60" s="16"/>
      <c r="F60" s="16"/>
      <c r="G60" s="16"/>
    </row>
    <row r="61" spans="1:9">
      <c r="B61" s="16"/>
      <c r="C61" s="16"/>
      <c r="D61" s="16"/>
      <c r="E61" s="16"/>
      <c r="F61" s="16"/>
      <c r="G61" s="16"/>
    </row>
    <row r="62" spans="1:9">
      <c r="B62" s="16"/>
      <c r="C62" s="16"/>
      <c r="D62" s="16"/>
      <c r="E62" s="16"/>
      <c r="F62" s="16"/>
      <c r="G62" s="16"/>
    </row>
    <row r="63" spans="1:9">
      <c r="B63" s="16"/>
      <c r="C63" s="16"/>
      <c r="D63" s="16"/>
      <c r="E63" s="16"/>
      <c r="F63" s="16"/>
      <c r="G63" s="16"/>
    </row>
    <row r="64" spans="1:9">
      <c r="B64" s="16"/>
      <c r="C64" s="16"/>
      <c r="D64" s="16"/>
      <c r="E64" s="16"/>
      <c r="F64" s="16"/>
      <c r="G64" s="16"/>
    </row>
    <row r="65" spans="2:7">
      <c r="B65" s="16"/>
      <c r="C65" s="16"/>
      <c r="D65" s="16"/>
      <c r="E65" s="16"/>
      <c r="F65" s="16"/>
      <c r="G65" s="16"/>
    </row>
    <row r="66" spans="2:7">
      <c r="B66" s="16"/>
      <c r="C66" s="16"/>
      <c r="D66" s="16"/>
      <c r="E66" s="16"/>
      <c r="F66" s="16"/>
      <c r="G66" s="16"/>
    </row>
    <row r="67" spans="2:7">
      <c r="B67" s="16"/>
      <c r="C67" s="16"/>
      <c r="D67" s="16"/>
      <c r="E67" s="16"/>
      <c r="F67" s="16"/>
      <c r="G67" s="16"/>
    </row>
    <row r="68" spans="2:7">
      <c r="B68" s="16"/>
      <c r="C68" s="16"/>
      <c r="D68" s="16"/>
      <c r="E68" s="16"/>
      <c r="F68" s="16"/>
      <c r="G68" s="16"/>
    </row>
    <row r="69" spans="2:7">
      <c r="B69" s="16"/>
      <c r="C69" s="16"/>
      <c r="D69" s="16"/>
      <c r="E69" s="16"/>
      <c r="F69" s="16"/>
      <c r="G69" s="16"/>
    </row>
    <row r="70" spans="2:7">
      <c r="B70" s="16"/>
      <c r="C70" s="16"/>
      <c r="D70" s="16"/>
      <c r="E70" s="16"/>
      <c r="F70" s="16"/>
      <c r="G70" s="16"/>
    </row>
    <row r="71" spans="2:7">
      <c r="B71" s="16"/>
      <c r="C71" s="16"/>
      <c r="D71" s="16"/>
      <c r="E71" s="16"/>
      <c r="F71" s="16"/>
      <c r="G71" s="16"/>
    </row>
    <row r="72" spans="2:7">
      <c r="B72" s="16"/>
      <c r="C72" s="16"/>
      <c r="D72" s="16"/>
      <c r="E72" s="16"/>
      <c r="F72" s="16"/>
      <c r="G72" s="16"/>
    </row>
    <row r="73" spans="2:7">
      <c r="B73" s="16"/>
      <c r="C73" s="16"/>
      <c r="D73" s="16"/>
      <c r="E73" s="16"/>
      <c r="F73" s="16"/>
      <c r="G73" s="16"/>
    </row>
    <row r="74" spans="2:7">
      <c r="B74" s="16"/>
      <c r="C74" s="16"/>
      <c r="D74" s="16"/>
      <c r="E74" s="16"/>
      <c r="F74" s="16"/>
      <c r="G74" s="16"/>
    </row>
    <row r="75" spans="2:7">
      <c r="B75" s="16"/>
      <c r="C75" s="16"/>
      <c r="D75" s="16"/>
      <c r="E75" s="16"/>
      <c r="F75" s="16"/>
      <c r="G75" s="16"/>
    </row>
    <row r="76" spans="2:7">
      <c r="B76" s="16"/>
      <c r="C76" s="16"/>
      <c r="D76" s="16"/>
      <c r="E76" s="16"/>
      <c r="F76" s="16"/>
      <c r="G76" s="16"/>
    </row>
    <row r="77" spans="2:7">
      <c r="B77" s="16"/>
      <c r="C77" s="16"/>
      <c r="D77" s="16"/>
      <c r="E77" s="16"/>
      <c r="F77" s="16"/>
      <c r="G77" s="16"/>
    </row>
    <row r="78" spans="2:7">
      <c r="B78" s="16"/>
      <c r="C78" s="16"/>
      <c r="D78" s="16"/>
      <c r="E78" s="16"/>
      <c r="F78" s="16"/>
      <c r="G78" s="16"/>
    </row>
    <row r="79" spans="2:7">
      <c r="B79" s="16"/>
      <c r="C79" s="16"/>
      <c r="D79" s="16"/>
      <c r="E79" s="16"/>
      <c r="F79" s="16"/>
      <c r="G79" s="16"/>
    </row>
    <row r="80" spans="2:7">
      <c r="B80" s="16"/>
      <c r="C80" s="16"/>
      <c r="D80" s="16"/>
      <c r="E80" s="16"/>
      <c r="F80" s="16"/>
      <c r="G80" s="16"/>
    </row>
    <row r="81" spans="2:7">
      <c r="B81" s="16"/>
      <c r="C81" s="16"/>
      <c r="D81" s="16"/>
      <c r="E81" s="16"/>
      <c r="F81" s="16"/>
      <c r="G81" s="16"/>
    </row>
    <row r="82" spans="2:7">
      <c r="B82" s="16"/>
      <c r="C82" s="16"/>
      <c r="D82" s="16"/>
      <c r="E82" s="16"/>
      <c r="F82" s="16"/>
      <c r="G82" s="16"/>
    </row>
    <row r="83" spans="2:7">
      <c r="B83" s="16"/>
      <c r="C83" s="16"/>
      <c r="D83" s="16"/>
      <c r="E83" s="16"/>
      <c r="F83" s="16"/>
      <c r="G83" s="16"/>
    </row>
    <row r="84" spans="2:7">
      <c r="B84" s="16"/>
      <c r="C84" s="16"/>
      <c r="D84" s="16"/>
      <c r="E84" s="16"/>
      <c r="F84" s="16"/>
      <c r="G84" s="16"/>
    </row>
    <row r="85" spans="2:7">
      <c r="B85" s="16"/>
      <c r="C85" s="16"/>
      <c r="D85" s="16"/>
      <c r="E85" s="16"/>
      <c r="F85" s="16"/>
      <c r="G85" s="16"/>
    </row>
    <row r="86" spans="2:7">
      <c r="B86" s="16"/>
      <c r="C86" s="16"/>
      <c r="D86" s="16"/>
      <c r="E86" s="16"/>
      <c r="F86" s="16"/>
      <c r="G86" s="16"/>
    </row>
    <row r="87" spans="2:7">
      <c r="B87" s="16"/>
      <c r="C87" s="16"/>
      <c r="D87" s="16"/>
      <c r="E87" s="16"/>
      <c r="F87" s="16"/>
      <c r="G87" s="16"/>
    </row>
    <row r="88" spans="2:7">
      <c r="B88" s="16"/>
      <c r="C88" s="16"/>
      <c r="D88" s="16"/>
      <c r="E88" s="16"/>
      <c r="F88" s="16"/>
      <c r="G88" s="16"/>
    </row>
    <row r="89" spans="2:7">
      <c r="B89" s="16"/>
      <c r="C89" s="16"/>
      <c r="D89" s="16"/>
      <c r="E89" s="16"/>
      <c r="F89" s="16"/>
      <c r="G89" s="16"/>
    </row>
    <row r="90" spans="2:7">
      <c r="B90" s="16"/>
      <c r="C90" s="16"/>
      <c r="D90" s="16"/>
      <c r="E90" s="16"/>
      <c r="F90" s="16"/>
      <c r="G90" s="16"/>
    </row>
    <row r="91" spans="2:7">
      <c r="B91" s="16"/>
      <c r="C91" s="16"/>
      <c r="D91" s="16"/>
      <c r="E91" s="16"/>
      <c r="F91" s="16"/>
      <c r="G91" s="16"/>
    </row>
    <row r="92" spans="2:7">
      <c r="B92" s="16"/>
      <c r="C92" s="16"/>
      <c r="D92" s="16"/>
      <c r="E92" s="16"/>
      <c r="F92" s="16"/>
      <c r="G92" s="16"/>
    </row>
    <row r="93" spans="2:7">
      <c r="B93" s="16"/>
      <c r="C93" s="16"/>
      <c r="D93" s="16"/>
      <c r="E93" s="16"/>
      <c r="F93" s="16"/>
      <c r="G93" s="16"/>
    </row>
    <row r="94" spans="2:7">
      <c r="B94" s="16"/>
      <c r="C94" s="16"/>
      <c r="D94" s="16"/>
      <c r="E94" s="16"/>
      <c r="F94" s="16"/>
      <c r="G94" s="16"/>
    </row>
    <row r="95" spans="2:7">
      <c r="B95" s="16"/>
      <c r="C95" s="16"/>
      <c r="D95" s="16"/>
      <c r="E95" s="16"/>
      <c r="F95" s="16"/>
      <c r="G95" s="16"/>
    </row>
    <row r="96" spans="2:7">
      <c r="B96" s="16"/>
      <c r="C96" s="16"/>
      <c r="D96" s="16"/>
      <c r="E96" s="16"/>
      <c r="F96" s="16"/>
      <c r="G96" s="16"/>
    </row>
    <row r="97" spans="1:7">
      <c r="B97" s="16"/>
      <c r="C97" s="16"/>
      <c r="D97" s="16"/>
      <c r="E97" s="16"/>
      <c r="F97" s="16"/>
      <c r="G97" s="16"/>
    </row>
    <row r="98" spans="1:7">
      <c r="B98" s="16"/>
      <c r="C98" s="16"/>
      <c r="D98" s="16"/>
      <c r="E98" s="16"/>
      <c r="F98" s="16"/>
      <c r="G98" s="16"/>
    </row>
    <row r="99" spans="1:7">
      <c r="B99" s="16"/>
      <c r="C99" s="16"/>
      <c r="D99" s="16"/>
      <c r="E99" s="16"/>
      <c r="F99" s="16"/>
      <c r="G99" s="16"/>
    </row>
    <row r="101" spans="1:7">
      <c r="B101" s="29" t="s">
        <v>74</v>
      </c>
      <c r="C101" s="29"/>
      <c r="D101" s="29"/>
      <c r="E101" s="29"/>
      <c r="F101" s="29"/>
      <c r="G101" s="29"/>
    </row>
    <row r="103" spans="1:7">
      <c r="A103" s="41" t="s">
        <v>0</v>
      </c>
      <c r="B103" s="42"/>
      <c r="C103" s="42"/>
      <c r="E103" s="41" t="s">
        <v>4</v>
      </c>
      <c r="F103" s="42"/>
      <c r="G103" s="42"/>
    </row>
    <row r="104" spans="1:7">
      <c r="A104" s="41" t="s">
        <v>1</v>
      </c>
      <c r="B104" s="42"/>
      <c r="C104" s="42"/>
      <c r="E104" s="41" t="s">
        <v>1</v>
      </c>
      <c r="F104" s="42"/>
      <c r="G104" s="42"/>
    </row>
    <row r="105" spans="1:7">
      <c r="A105" s="41" t="s">
        <v>2</v>
      </c>
      <c r="B105" s="42"/>
      <c r="C105" s="42"/>
      <c r="E105" s="41" t="s">
        <v>5</v>
      </c>
      <c r="F105" s="42"/>
      <c r="G105" s="42"/>
    </row>
    <row r="106" spans="1:7">
      <c r="A106" s="41" t="s">
        <v>1</v>
      </c>
      <c r="B106" s="42"/>
      <c r="C106" s="42"/>
      <c r="E106" s="41" t="s">
        <v>1</v>
      </c>
      <c r="F106" s="42"/>
      <c r="G106" s="42"/>
    </row>
    <row r="107" spans="1:7">
      <c r="A107" s="41" t="s">
        <v>3</v>
      </c>
      <c r="B107" s="42"/>
      <c r="C107" s="42"/>
      <c r="E107" s="41" t="s">
        <v>6</v>
      </c>
      <c r="F107" s="42"/>
      <c r="G107" s="42"/>
    </row>
    <row r="109" spans="1:7" ht="15.75">
      <c r="C109" s="43" t="s">
        <v>7</v>
      </c>
      <c r="D109" s="44"/>
      <c r="E109" s="44"/>
      <c r="F109" s="44"/>
    </row>
    <row r="110" spans="1:7">
      <c r="C110" s="45" t="s">
        <v>8</v>
      </c>
      <c r="D110" s="44"/>
      <c r="E110" s="44"/>
      <c r="F110" s="44"/>
    </row>
    <row r="111" spans="1:7" ht="16.149999999999999" customHeight="1">
      <c r="A111" s="46" t="s">
        <v>9</v>
      </c>
      <c r="B111" s="42"/>
      <c r="C111" s="42"/>
      <c r="D111" s="42"/>
      <c r="E111" s="42"/>
      <c r="F111" s="42"/>
      <c r="G111" s="42"/>
    </row>
    <row r="112" spans="1:7">
      <c r="A112" s="46" t="s">
        <v>10</v>
      </c>
      <c r="B112" s="42"/>
      <c r="C112" s="42"/>
      <c r="D112" s="42"/>
      <c r="E112" s="42"/>
      <c r="F112" s="42"/>
      <c r="G112" s="42"/>
    </row>
    <row r="113" spans="1:9">
      <c r="A113" s="42"/>
      <c r="B113" s="42"/>
      <c r="C113" s="42"/>
      <c r="D113" s="42"/>
      <c r="E113" s="42"/>
      <c r="F113" s="42"/>
      <c r="G113" s="42"/>
    </row>
    <row r="114" spans="1:9">
      <c r="A114" s="46" t="s">
        <v>11</v>
      </c>
      <c r="B114" s="42"/>
      <c r="C114" s="42"/>
      <c r="D114" s="42"/>
      <c r="E114" s="42"/>
      <c r="F114" s="42"/>
      <c r="G114" s="42"/>
    </row>
    <row r="115" spans="1:9">
      <c r="A115" s="42"/>
      <c r="B115" s="42"/>
      <c r="C115" s="42"/>
      <c r="D115" s="42"/>
      <c r="E115" s="42"/>
      <c r="F115" s="42"/>
      <c r="G115" s="42"/>
    </row>
    <row r="116" spans="1:9">
      <c r="A116" s="46" t="s">
        <v>75</v>
      </c>
      <c r="B116" s="42"/>
      <c r="C116" s="42"/>
      <c r="D116" s="42"/>
      <c r="E116" s="42"/>
      <c r="F116" s="42"/>
      <c r="G116" s="42"/>
    </row>
    <row r="117" spans="1:9" ht="3.6" customHeight="1">
      <c r="A117" s="42"/>
      <c r="B117" s="42"/>
      <c r="C117" s="42"/>
      <c r="D117" s="42"/>
      <c r="E117" s="42"/>
      <c r="F117" s="42"/>
      <c r="G117" s="42"/>
    </row>
    <row r="118" spans="1:9">
      <c r="A118" s="32"/>
      <c r="B118" s="33"/>
      <c r="C118" s="3"/>
      <c r="D118" s="30" t="s">
        <v>238</v>
      </c>
      <c r="E118" s="31"/>
      <c r="F118" s="31"/>
      <c r="G118" s="31"/>
    </row>
    <row r="119" spans="1:9">
      <c r="A119" s="4" t="s">
        <v>13</v>
      </c>
      <c r="B119" s="4" t="s">
        <v>15</v>
      </c>
      <c r="C119" s="4" t="s">
        <v>17</v>
      </c>
      <c r="D119" s="6" t="s">
        <v>19</v>
      </c>
      <c r="E119" s="34" t="s">
        <v>21</v>
      </c>
      <c r="F119" s="36" t="s">
        <v>22</v>
      </c>
      <c r="G119" s="37"/>
    </row>
    <row r="120" spans="1:9">
      <c r="A120" s="5" t="s">
        <v>14</v>
      </c>
      <c r="B120" s="5" t="s">
        <v>16</v>
      </c>
      <c r="C120" s="5" t="s">
        <v>18</v>
      </c>
      <c r="D120" s="7" t="s">
        <v>20</v>
      </c>
      <c r="E120" s="35"/>
      <c r="F120" s="9" t="s">
        <v>23</v>
      </c>
      <c r="G120" s="8" t="s">
        <v>24</v>
      </c>
    </row>
    <row r="121" spans="1:9">
      <c r="A121" s="12"/>
      <c r="B121" s="12">
        <v>1</v>
      </c>
      <c r="C121" s="38" t="s">
        <v>76</v>
      </c>
      <c r="D121" s="39"/>
      <c r="E121" s="39"/>
      <c r="F121" s="39"/>
      <c r="G121" s="39"/>
    </row>
    <row r="122" spans="1:9" ht="3" customHeight="1">
      <c r="C122" s="40"/>
      <c r="D122" s="40"/>
      <c r="E122" s="40"/>
      <c r="F122" s="40"/>
      <c r="G122" s="40"/>
    </row>
    <row r="123" spans="1:9" ht="24">
      <c r="A123" s="11">
        <v>1</v>
      </c>
      <c r="B123" s="1">
        <v>88001001</v>
      </c>
      <c r="C123" s="2" t="s">
        <v>26</v>
      </c>
      <c r="D123" s="1" t="s">
        <v>27</v>
      </c>
      <c r="E123" s="13">
        <v>1</v>
      </c>
      <c r="F123" s="15">
        <v>94.32</v>
      </c>
      <c r="G123" s="20">
        <v>94.32</v>
      </c>
      <c r="H123" s="10"/>
      <c r="I123" s="47">
        <f>E123*F123</f>
        <v>94.32</v>
      </c>
    </row>
    <row r="124" spans="1:9" ht="22.5">
      <c r="A124" s="11">
        <v>2</v>
      </c>
      <c r="B124" s="1" t="s">
        <v>29</v>
      </c>
      <c r="C124" s="2" t="s">
        <v>28</v>
      </c>
      <c r="D124" s="1" t="s">
        <v>30</v>
      </c>
      <c r="E124" s="13">
        <v>0.02</v>
      </c>
      <c r="F124" s="15">
        <v>849.07</v>
      </c>
      <c r="G124" s="20">
        <v>16.98</v>
      </c>
      <c r="H124" s="10"/>
      <c r="I124" s="47">
        <f t="shared" ref="I124:I148" si="1">E124*F124</f>
        <v>16.981400000000001</v>
      </c>
    </row>
    <row r="125" spans="1:9" ht="22.5">
      <c r="A125" s="11">
        <v>3</v>
      </c>
      <c r="B125" s="1" t="s">
        <v>32</v>
      </c>
      <c r="C125" s="2" t="s">
        <v>31</v>
      </c>
      <c r="D125" s="1" t="s">
        <v>30</v>
      </c>
      <c r="E125" s="13">
        <v>0.02</v>
      </c>
      <c r="F125" s="15">
        <v>1007.36</v>
      </c>
      <c r="G125" s="20">
        <v>20.149999999999999</v>
      </c>
      <c r="H125" s="10"/>
      <c r="I125" s="47">
        <f t="shared" si="1"/>
        <v>20.147200000000002</v>
      </c>
    </row>
    <row r="126" spans="1:9" ht="24">
      <c r="A126" s="11">
        <v>4</v>
      </c>
      <c r="B126" s="1" t="s">
        <v>33</v>
      </c>
      <c r="C126" s="2" t="s">
        <v>177</v>
      </c>
      <c r="D126" s="1" t="s">
        <v>34</v>
      </c>
      <c r="E126" s="13">
        <v>2.2000000000000002</v>
      </c>
      <c r="F126" s="15">
        <v>11.86</v>
      </c>
      <c r="G126" s="20">
        <v>26.09</v>
      </c>
      <c r="H126" s="10"/>
      <c r="I126" s="47">
        <f t="shared" si="1"/>
        <v>26.092000000000002</v>
      </c>
    </row>
    <row r="127" spans="1:9" ht="36">
      <c r="A127" s="11">
        <v>5</v>
      </c>
      <c r="B127" s="1" t="s">
        <v>35</v>
      </c>
      <c r="C127" s="2" t="s">
        <v>161</v>
      </c>
      <c r="D127" s="1" t="s">
        <v>30</v>
      </c>
      <c r="E127" s="13">
        <v>0.04</v>
      </c>
      <c r="F127" s="15">
        <v>2127.31</v>
      </c>
      <c r="G127" s="20">
        <v>85.09</v>
      </c>
      <c r="H127" s="10"/>
      <c r="I127" s="47">
        <f t="shared" si="1"/>
        <v>85.092399999999998</v>
      </c>
    </row>
    <row r="128" spans="1:9">
      <c r="A128" s="11">
        <v>6</v>
      </c>
      <c r="B128" s="1" t="s">
        <v>37</v>
      </c>
      <c r="C128" s="2" t="s">
        <v>36</v>
      </c>
      <c r="D128" s="1" t="s">
        <v>34</v>
      </c>
      <c r="E128" s="13">
        <v>2.2000000000000002</v>
      </c>
      <c r="F128" s="15">
        <v>26.47</v>
      </c>
      <c r="G128" s="20">
        <v>58.23</v>
      </c>
      <c r="H128" s="10"/>
      <c r="I128" s="47">
        <f t="shared" si="1"/>
        <v>58.234000000000002</v>
      </c>
    </row>
    <row r="129" spans="1:9" ht="24">
      <c r="A129" s="11">
        <v>7</v>
      </c>
      <c r="B129" s="1" t="s">
        <v>38</v>
      </c>
      <c r="C129" s="2" t="s">
        <v>234</v>
      </c>
      <c r="D129" s="22" t="s">
        <v>30</v>
      </c>
      <c r="E129" s="13">
        <v>0.03</v>
      </c>
      <c r="F129" s="15">
        <v>960</v>
      </c>
      <c r="G129" s="20">
        <v>28.8</v>
      </c>
      <c r="H129" s="10"/>
      <c r="I129" s="47">
        <f t="shared" si="1"/>
        <v>28.799999999999997</v>
      </c>
    </row>
    <row r="130" spans="1:9">
      <c r="A130" s="11">
        <v>8</v>
      </c>
      <c r="B130" s="1" t="s">
        <v>41</v>
      </c>
      <c r="C130" s="2" t="s">
        <v>40</v>
      </c>
      <c r="D130" s="1" t="s">
        <v>42</v>
      </c>
      <c r="E130" s="13">
        <v>0.17499999999999999</v>
      </c>
      <c r="F130" s="15">
        <v>34.200000000000003</v>
      </c>
      <c r="G130" s="20">
        <v>5.99</v>
      </c>
      <c r="H130" s="10"/>
      <c r="I130" s="47">
        <f t="shared" si="1"/>
        <v>5.9850000000000003</v>
      </c>
    </row>
    <row r="131" spans="1:9">
      <c r="A131" s="11">
        <v>9</v>
      </c>
      <c r="B131" s="1" t="s">
        <v>44</v>
      </c>
      <c r="C131" s="2" t="s">
        <v>43</v>
      </c>
      <c r="D131" s="1" t="s">
        <v>39</v>
      </c>
      <c r="E131" s="13">
        <v>18</v>
      </c>
      <c r="F131" s="15">
        <v>1.67</v>
      </c>
      <c r="G131" s="20">
        <v>30.06</v>
      </c>
      <c r="H131" s="10"/>
      <c r="I131" s="47">
        <f t="shared" si="1"/>
        <v>30.06</v>
      </c>
    </row>
    <row r="132" spans="1:9">
      <c r="A132" s="11">
        <v>10</v>
      </c>
      <c r="B132" s="1" t="s">
        <v>46</v>
      </c>
      <c r="C132" s="2" t="s">
        <v>45</v>
      </c>
      <c r="D132" s="1" t="s">
        <v>47</v>
      </c>
      <c r="E132" s="13">
        <v>0.4</v>
      </c>
      <c r="F132" s="15">
        <v>27.81</v>
      </c>
      <c r="G132" s="20">
        <v>11.12</v>
      </c>
      <c r="H132" s="10"/>
      <c r="I132" s="47">
        <f t="shared" si="1"/>
        <v>11.124000000000001</v>
      </c>
    </row>
    <row r="133" spans="1:9" ht="24">
      <c r="A133" s="11">
        <v>11</v>
      </c>
      <c r="B133" s="1" t="s">
        <v>49</v>
      </c>
      <c r="C133" s="2" t="s">
        <v>178</v>
      </c>
      <c r="D133" s="1" t="s">
        <v>47</v>
      </c>
      <c r="E133" s="13">
        <v>0.4</v>
      </c>
      <c r="F133" s="15">
        <v>36.86</v>
      </c>
      <c r="G133" s="20">
        <v>14.74</v>
      </c>
      <c r="H133" s="10"/>
      <c r="I133" s="47">
        <f t="shared" si="1"/>
        <v>14.744</v>
      </c>
    </row>
    <row r="134" spans="1:9" ht="24">
      <c r="A134" s="11">
        <v>12</v>
      </c>
      <c r="B134" s="1" t="s">
        <v>51</v>
      </c>
      <c r="C134" s="2" t="s">
        <v>50</v>
      </c>
      <c r="D134" s="1" t="s">
        <v>30</v>
      </c>
      <c r="E134" s="13">
        <v>0.18</v>
      </c>
      <c r="F134" s="15">
        <v>400.47</v>
      </c>
      <c r="G134" s="20">
        <v>72.08</v>
      </c>
      <c r="H134" s="10"/>
      <c r="I134" s="47">
        <f t="shared" si="1"/>
        <v>72.084600000000009</v>
      </c>
    </row>
    <row r="135" spans="1:9" ht="22.5">
      <c r="A135" s="11">
        <v>13</v>
      </c>
      <c r="B135" s="1" t="s">
        <v>53</v>
      </c>
      <c r="C135" s="2" t="s">
        <v>52</v>
      </c>
      <c r="D135" s="1" t="s">
        <v>30</v>
      </c>
      <c r="E135" s="13">
        <v>0.18</v>
      </c>
      <c r="F135" s="15">
        <v>2005.62</v>
      </c>
      <c r="G135" s="20">
        <v>361.01</v>
      </c>
      <c r="H135" s="10"/>
      <c r="I135" s="47">
        <f t="shared" si="1"/>
        <v>361.01159999999999</v>
      </c>
    </row>
    <row r="136" spans="1:9">
      <c r="A136" s="11">
        <v>14</v>
      </c>
      <c r="B136" s="1" t="s">
        <v>55</v>
      </c>
      <c r="C136" s="2" t="s">
        <v>54</v>
      </c>
      <c r="D136" s="1" t="s">
        <v>42</v>
      </c>
      <c r="E136" s="13">
        <v>0.17499999999999999</v>
      </c>
      <c r="F136" s="15">
        <v>583.4</v>
      </c>
      <c r="G136" s="20">
        <v>102.1</v>
      </c>
      <c r="H136" s="10"/>
      <c r="I136" s="47">
        <f t="shared" si="1"/>
        <v>102.09499999999998</v>
      </c>
    </row>
    <row r="137" spans="1:9">
      <c r="A137" s="11">
        <v>15</v>
      </c>
      <c r="B137" s="1" t="s">
        <v>56</v>
      </c>
      <c r="C137" s="2" t="s">
        <v>162</v>
      </c>
      <c r="D137" s="1" t="s">
        <v>39</v>
      </c>
      <c r="E137" s="13">
        <v>2</v>
      </c>
      <c r="F137" s="15">
        <v>34.64</v>
      </c>
      <c r="G137" s="20">
        <v>69.28</v>
      </c>
      <c r="H137" s="10"/>
      <c r="I137" s="47">
        <f t="shared" si="1"/>
        <v>69.28</v>
      </c>
    </row>
    <row r="138" spans="1:9" ht="24">
      <c r="A138" s="11">
        <v>16</v>
      </c>
      <c r="B138" s="1" t="s">
        <v>58</v>
      </c>
      <c r="C138" s="2" t="s">
        <v>57</v>
      </c>
      <c r="D138" s="1" t="s">
        <v>30</v>
      </c>
      <c r="E138" s="13">
        <v>0.48</v>
      </c>
      <c r="F138" s="15">
        <v>68.400000000000006</v>
      </c>
      <c r="G138" s="20">
        <v>32.83</v>
      </c>
      <c r="H138" s="10"/>
      <c r="I138" s="47">
        <f t="shared" si="1"/>
        <v>32.832000000000001</v>
      </c>
    </row>
    <row r="139" spans="1:9" ht="24">
      <c r="A139" s="11">
        <v>17</v>
      </c>
      <c r="B139" s="1" t="s">
        <v>60</v>
      </c>
      <c r="C139" s="2" t="s">
        <v>163</v>
      </c>
      <c r="D139" s="1" t="s">
        <v>30</v>
      </c>
      <c r="E139" s="13">
        <v>0.48</v>
      </c>
      <c r="F139" s="15">
        <v>122.96</v>
      </c>
      <c r="G139" s="20">
        <v>59.02</v>
      </c>
      <c r="H139" s="10"/>
      <c r="I139" s="47">
        <f t="shared" si="1"/>
        <v>59.020799999999994</v>
      </c>
    </row>
    <row r="140" spans="1:9" ht="22.5">
      <c r="A140" s="11">
        <v>18</v>
      </c>
      <c r="B140" s="1" t="s">
        <v>61</v>
      </c>
      <c r="C140" s="2" t="s">
        <v>164</v>
      </c>
      <c r="D140" s="1" t="s">
        <v>30</v>
      </c>
      <c r="E140" s="13">
        <v>0.48</v>
      </c>
      <c r="F140" s="15">
        <v>411.83</v>
      </c>
      <c r="G140" s="20">
        <v>197.68</v>
      </c>
      <c r="H140" s="10"/>
      <c r="I140" s="47">
        <f t="shared" si="1"/>
        <v>197.67839999999998</v>
      </c>
    </row>
    <row r="141" spans="1:9" ht="24">
      <c r="A141" s="11">
        <v>19</v>
      </c>
      <c r="B141" s="1" t="s">
        <v>62</v>
      </c>
      <c r="C141" s="2" t="s">
        <v>165</v>
      </c>
      <c r="D141" s="1" t="s">
        <v>30</v>
      </c>
      <c r="E141" s="13">
        <v>0.48</v>
      </c>
      <c r="F141" s="15">
        <v>93.67</v>
      </c>
      <c r="G141" s="20">
        <v>44.96</v>
      </c>
      <c r="H141" s="10"/>
      <c r="I141" s="47">
        <f t="shared" si="1"/>
        <v>44.961599999999997</v>
      </c>
    </row>
    <row r="142" spans="1:9" ht="24">
      <c r="A142" s="11">
        <v>20</v>
      </c>
      <c r="B142" s="1" t="s">
        <v>63</v>
      </c>
      <c r="C142" s="2" t="s">
        <v>166</v>
      </c>
      <c r="D142" s="1" t="s">
        <v>30</v>
      </c>
      <c r="E142" s="13">
        <v>0.48</v>
      </c>
      <c r="F142" s="15">
        <v>705.47</v>
      </c>
      <c r="G142" s="20">
        <v>338.63</v>
      </c>
      <c r="H142" s="10"/>
      <c r="I142" s="47">
        <f t="shared" si="1"/>
        <v>338.62560000000002</v>
      </c>
    </row>
    <row r="143" spans="1:9" ht="22.5">
      <c r="A143" s="11">
        <v>21</v>
      </c>
      <c r="B143" s="1" t="s">
        <v>65</v>
      </c>
      <c r="C143" s="2" t="s">
        <v>64</v>
      </c>
      <c r="D143" s="1" t="s">
        <v>30</v>
      </c>
      <c r="E143" s="13">
        <v>0.02</v>
      </c>
      <c r="F143" s="15">
        <v>2708.5</v>
      </c>
      <c r="G143" s="20">
        <v>54.17</v>
      </c>
      <c r="H143" s="10"/>
      <c r="I143" s="47">
        <f t="shared" si="1"/>
        <v>54.17</v>
      </c>
    </row>
    <row r="144" spans="1:9" ht="24">
      <c r="A144" s="11">
        <v>22</v>
      </c>
      <c r="B144" s="1" t="s">
        <v>67</v>
      </c>
      <c r="C144" s="2" t="s">
        <v>66</v>
      </c>
      <c r="D144" s="1" t="s">
        <v>39</v>
      </c>
      <c r="E144" s="13">
        <v>5.4</v>
      </c>
      <c r="F144" s="15">
        <v>11.8</v>
      </c>
      <c r="G144" s="20">
        <v>63.72</v>
      </c>
      <c r="H144" s="10"/>
      <c r="I144" s="47">
        <f t="shared" si="1"/>
        <v>63.720000000000006</v>
      </c>
    </row>
    <row r="145" spans="1:9" ht="24">
      <c r="A145" s="11">
        <v>23</v>
      </c>
      <c r="B145" s="19" t="s">
        <v>167</v>
      </c>
      <c r="C145" s="2" t="s">
        <v>168</v>
      </c>
      <c r="D145" s="19" t="s">
        <v>20</v>
      </c>
      <c r="E145" s="13">
        <v>1</v>
      </c>
      <c r="F145" s="15">
        <v>123.16</v>
      </c>
      <c r="G145" s="24">
        <v>123.16</v>
      </c>
      <c r="H145" s="18"/>
      <c r="I145" s="47">
        <f t="shared" si="1"/>
        <v>123.16</v>
      </c>
    </row>
    <row r="146" spans="1:9" ht="36">
      <c r="A146" s="11">
        <v>24</v>
      </c>
      <c r="B146" s="19" t="s">
        <v>169</v>
      </c>
      <c r="C146" s="2" t="s">
        <v>170</v>
      </c>
      <c r="D146" s="19" t="s">
        <v>42</v>
      </c>
      <c r="E146" s="13">
        <v>0.15</v>
      </c>
      <c r="F146" s="15">
        <v>1029.8900000000001</v>
      </c>
      <c r="G146" s="24">
        <v>154.47999999999999</v>
      </c>
      <c r="H146" s="18"/>
      <c r="I146" s="47">
        <f t="shared" si="1"/>
        <v>154.48350000000002</v>
      </c>
    </row>
    <row r="147" spans="1:9" ht="24">
      <c r="A147" s="11">
        <v>25</v>
      </c>
      <c r="B147" s="19" t="s">
        <v>171</v>
      </c>
      <c r="C147" s="2" t="s">
        <v>172</v>
      </c>
      <c r="D147" s="19" t="s">
        <v>173</v>
      </c>
      <c r="E147" s="13">
        <v>0.37</v>
      </c>
      <c r="F147" s="15">
        <v>155.63999999999999</v>
      </c>
      <c r="G147" s="24">
        <v>57.59</v>
      </c>
      <c r="H147" s="18"/>
      <c r="I147" s="47">
        <f t="shared" si="1"/>
        <v>57.586799999999997</v>
      </c>
    </row>
    <row r="148" spans="1:9" ht="36">
      <c r="A148" s="11">
        <v>26</v>
      </c>
      <c r="B148" s="19" t="s">
        <v>174</v>
      </c>
      <c r="C148" s="2" t="s">
        <v>175</v>
      </c>
      <c r="D148" s="19" t="s">
        <v>176</v>
      </c>
      <c r="E148" s="13">
        <v>0.2</v>
      </c>
      <c r="F148" s="15">
        <v>1683.93</v>
      </c>
      <c r="G148" s="24">
        <v>336.79</v>
      </c>
      <c r="H148" s="18"/>
      <c r="I148" s="47">
        <f t="shared" si="1"/>
        <v>336.78600000000006</v>
      </c>
    </row>
    <row r="149" spans="1:9">
      <c r="A149" s="11"/>
      <c r="B149" s="11"/>
      <c r="C149" s="25" t="s">
        <v>68</v>
      </c>
      <c r="D149" s="26"/>
      <c r="E149" s="26"/>
      <c r="F149" s="14"/>
      <c r="G149" s="20">
        <v>2459.0700000000002</v>
      </c>
      <c r="I149" s="47">
        <f>SUM(I123:I148)</f>
        <v>2459.0759000000007</v>
      </c>
    </row>
    <row r="150" spans="1:9">
      <c r="A150" s="11"/>
      <c r="B150" s="11"/>
      <c r="C150" s="25" t="s">
        <v>77</v>
      </c>
      <c r="D150" s="26"/>
      <c r="E150" s="26"/>
      <c r="F150" s="14"/>
      <c r="G150" s="21">
        <v>2459.0700000000002</v>
      </c>
    </row>
    <row r="151" spans="1:9">
      <c r="A151" s="11"/>
      <c r="B151" s="11"/>
      <c r="C151" s="27" t="s">
        <v>70</v>
      </c>
      <c r="D151" s="28"/>
      <c r="E151" s="28"/>
      <c r="F151" s="14"/>
      <c r="G151" s="21">
        <v>516.4</v>
      </c>
      <c r="I151" s="47">
        <f>I152-I149</f>
        <v>516.40593900000022</v>
      </c>
    </row>
    <row r="152" spans="1:9">
      <c r="A152" s="11"/>
      <c r="B152" s="11"/>
      <c r="C152" s="25" t="s">
        <v>78</v>
      </c>
      <c r="D152" s="26"/>
      <c r="E152" s="26"/>
      <c r="F152" s="14"/>
      <c r="G152" s="21">
        <f>SUM(G150:G151)</f>
        <v>2975.4700000000003</v>
      </c>
      <c r="I152">
        <f>I149*1.21</f>
        <v>2975.4818390000009</v>
      </c>
    </row>
    <row r="154" spans="1:9">
      <c r="B154" s="29" t="s">
        <v>72</v>
      </c>
      <c r="C154" s="29"/>
      <c r="D154" s="29"/>
      <c r="E154" s="29"/>
      <c r="F154" s="29"/>
      <c r="G154" s="29"/>
    </row>
    <row r="155" spans="1:9">
      <c r="B155" s="29" t="s">
        <v>73</v>
      </c>
      <c r="C155" s="29"/>
      <c r="D155" s="29"/>
      <c r="E155" s="29"/>
      <c r="F155" s="29"/>
      <c r="G155" s="29"/>
    </row>
    <row r="156" spans="1:9">
      <c r="B156" s="16"/>
      <c r="C156" s="16"/>
      <c r="D156" s="16"/>
      <c r="E156" s="16"/>
      <c r="F156" s="16"/>
      <c r="G156" s="16"/>
    </row>
    <row r="157" spans="1:9">
      <c r="B157" s="16"/>
      <c r="C157" s="16"/>
      <c r="D157" s="16"/>
      <c r="E157" s="16"/>
      <c r="F157" s="16"/>
      <c r="G157" s="16"/>
    </row>
    <row r="158" spans="1:9">
      <c r="B158" s="16"/>
      <c r="C158" s="16"/>
      <c r="D158" s="16"/>
      <c r="E158" s="16"/>
      <c r="F158" s="16"/>
      <c r="G158" s="16"/>
    </row>
    <row r="159" spans="1:9">
      <c r="B159" s="16"/>
      <c r="C159" s="16"/>
      <c r="D159" s="16"/>
      <c r="E159" s="16"/>
      <c r="F159" s="16"/>
      <c r="G159" s="16"/>
    </row>
    <row r="160" spans="1:9">
      <c r="B160" s="16"/>
      <c r="C160" s="16"/>
      <c r="D160" s="16"/>
      <c r="E160" s="16"/>
      <c r="F160" s="16"/>
      <c r="G160" s="16"/>
    </row>
    <row r="161" spans="2:7">
      <c r="B161" s="16"/>
      <c r="C161" s="16"/>
      <c r="D161" s="16"/>
      <c r="E161" s="16"/>
      <c r="F161" s="16"/>
      <c r="G161" s="16"/>
    </row>
    <row r="162" spans="2:7">
      <c r="B162" s="16"/>
      <c r="C162" s="16"/>
      <c r="D162" s="16"/>
      <c r="E162" s="16"/>
      <c r="F162" s="16"/>
      <c r="G162" s="16"/>
    </row>
    <row r="163" spans="2:7">
      <c r="B163" s="16"/>
      <c r="C163" s="16"/>
      <c r="D163" s="16"/>
      <c r="E163" s="16"/>
      <c r="F163" s="16"/>
      <c r="G163" s="16"/>
    </row>
    <row r="164" spans="2:7">
      <c r="B164" s="16"/>
      <c r="C164" s="16"/>
      <c r="D164" s="16"/>
      <c r="E164" s="16"/>
      <c r="F164" s="16"/>
      <c r="G164" s="16"/>
    </row>
    <row r="165" spans="2:7">
      <c r="B165" s="16"/>
      <c r="C165" s="16"/>
      <c r="D165" s="16"/>
      <c r="E165" s="16"/>
      <c r="F165" s="16"/>
      <c r="G165" s="16"/>
    </row>
    <row r="166" spans="2:7">
      <c r="B166" s="16"/>
      <c r="C166" s="16"/>
      <c r="D166" s="16"/>
      <c r="E166" s="16"/>
      <c r="F166" s="16"/>
      <c r="G166" s="16"/>
    </row>
    <row r="167" spans="2:7">
      <c r="B167" s="16"/>
      <c r="C167" s="16"/>
      <c r="D167" s="16"/>
      <c r="E167" s="16"/>
      <c r="F167" s="16"/>
      <c r="G167" s="16"/>
    </row>
    <row r="168" spans="2:7">
      <c r="B168" s="16"/>
      <c r="C168" s="16"/>
      <c r="D168" s="16"/>
      <c r="E168" s="16"/>
      <c r="F168" s="16"/>
      <c r="G168" s="16"/>
    </row>
    <row r="169" spans="2:7">
      <c r="B169" s="16"/>
      <c r="C169" s="16"/>
      <c r="D169" s="16"/>
      <c r="E169" s="16"/>
      <c r="F169" s="16"/>
      <c r="G169" s="16"/>
    </row>
    <row r="170" spans="2:7">
      <c r="B170" s="16"/>
      <c r="C170" s="16"/>
      <c r="D170" s="16"/>
      <c r="E170" s="16"/>
      <c r="F170" s="16"/>
      <c r="G170" s="16"/>
    </row>
    <row r="171" spans="2:7">
      <c r="B171" s="16"/>
      <c r="C171" s="16"/>
      <c r="D171" s="16"/>
      <c r="E171" s="16"/>
      <c r="F171" s="16"/>
      <c r="G171" s="16"/>
    </row>
    <row r="172" spans="2:7">
      <c r="B172" s="16"/>
      <c r="C172" s="16"/>
      <c r="D172" s="16"/>
      <c r="E172" s="16"/>
      <c r="F172" s="16"/>
      <c r="G172" s="16"/>
    </row>
    <row r="173" spans="2:7">
      <c r="B173" s="16"/>
      <c r="C173" s="16"/>
      <c r="D173" s="16"/>
      <c r="E173" s="16"/>
      <c r="F173" s="16"/>
      <c r="G173" s="16"/>
    </row>
    <row r="174" spans="2:7">
      <c r="B174" s="16"/>
      <c r="C174" s="16"/>
      <c r="D174" s="16"/>
      <c r="E174" s="16"/>
      <c r="F174" s="16"/>
      <c r="G174" s="16"/>
    </row>
    <row r="175" spans="2:7">
      <c r="B175" s="16"/>
      <c r="C175" s="16"/>
      <c r="D175" s="16"/>
      <c r="E175" s="16"/>
      <c r="F175" s="16"/>
      <c r="G175" s="16"/>
    </row>
    <row r="176" spans="2:7">
      <c r="B176" s="16"/>
      <c r="C176" s="16"/>
      <c r="D176" s="16"/>
      <c r="E176" s="16"/>
      <c r="F176" s="16"/>
      <c r="G176" s="16"/>
    </row>
    <row r="177" spans="2:7">
      <c r="B177" s="16"/>
      <c r="C177" s="16"/>
      <c r="D177" s="16"/>
      <c r="E177" s="16"/>
      <c r="F177" s="16"/>
      <c r="G177" s="16"/>
    </row>
    <row r="178" spans="2:7">
      <c r="B178" s="16"/>
      <c r="C178" s="16"/>
      <c r="D178" s="16"/>
      <c r="E178" s="16"/>
      <c r="F178" s="16"/>
      <c r="G178" s="16"/>
    </row>
    <row r="179" spans="2:7">
      <c r="B179" s="16"/>
      <c r="C179" s="16"/>
      <c r="D179" s="16"/>
      <c r="E179" s="16"/>
      <c r="F179" s="16"/>
      <c r="G179" s="16"/>
    </row>
    <row r="180" spans="2:7">
      <c r="B180" s="16"/>
      <c r="C180" s="16"/>
      <c r="D180" s="16"/>
      <c r="E180" s="16"/>
      <c r="F180" s="16"/>
      <c r="G180" s="16"/>
    </row>
    <row r="181" spans="2:7">
      <c r="B181" s="16"/>
      <c r="C181" s="16"/>
      <c r="D181" s="16"/>
      <c r="E181" s="16"/>
      <c r="F181" s="16"/>
      <c r="G181" s="16"/>
    </row>
    <row r="182" spans="2:7">
      <c r="B182" s="16"/>
      <c r="C182" s="16"/>
      <c r="D182" s="16"/>
      <c r="E182" s="16"/>
      <c r="F182" s="16"/>
      <c r="G182" s="16"/>
    </row>
    <row r="183" spans="2:7">
      <c r="B183" s="16"/>
      <c r="C183" s="16"/>
      <c r="D183" s="16"/>
      <c r="E183" s="16"/>
      <c r="F183" s="16"/>
      <c r="G183" s="16"/>
    </row>
    <row r="184" spans="2:7">
      <c r="B184" s="16"/>
      <c r="C184" s="16"/>
      <c r="D184" s="16"/>
      <c r="E184" s="16"/>
      <c r="F184" s="16"/>
      <c r="G184" s="16"/>
    </row>
    <row r="185" spans="2:7">
      <c r="B185" s="16"/>
      <c r="C185" s="16"/>
      <c r="D185" s="16"/>
      <c r="E185" s="16"/>
      <c r="F185" s="16"/>
      <c r="G185" s="16"/>
    </row>
    <row r="186" spans="2:7">
      <c r="B186" s="16"/>
      <c r="C186" s="16"/>
      <c r="D186" s="16"/>
      <c r="E186" s="16"/>
      <c r="F186" s="16"/>
      <c r="G186" s="16"/>
    </row>
    <row r="187" spans="2:7">
      <c r="B187" s="16"/>
      <c r="C187" s="16"/>
      <c r="D187" s="16"/>
      <c r="E187" s="16"/>
      <c r="F187" s="16"/>
      <c r="G187" s="16"/>
    </row>
    <row r="188" spans="2:7">
      <c r="B188" s="16"/>
      <c r="C188" s="16"/>
      <c r="D188" s="16"/>
      <c r="E188" s="16"/>
      <c r="F188" s="16"/>
      <c r="G188" s="16"/>
    </row>
    <row r="189" spans="2:7">
      <c r="B189" s="16"/>
      <c r="C189" s="16"/>
      <c r="D189" s="16"/>
      <c r="E189" s="16"/>
      <c r="F189" s="16"/>
      <c r="G189" s="16"/>
    </row>
    <row r="190" spans="2:7">
      <c r="B190" s="16"/>
      <c r="C190" s="16"/>
      <c r="D190" s="16"/>
      <c r="E190" s="16"/>
      <c r="F190" s="16"/>
      <c r="G190" s="16"/>
    </row>
    <row r="191" spans="2:7">
      <c r="B191" s="16"/>
      <c r="C191" s="16"/>
      <c r="D191" s="16"/>
      <c r="E191" s="16"/>
      <c r="F191" s="16"/>
      <c r="G191" s="16"/>
    </row>
    <row r="192" spans="2:7">
      <c r="B192" s="16"/>
      <c r="C192" s="16"/>
      <c r="D192" s="16"/>
      <c r="E192" s="16"/>
      <c r="F192" s="16"/>
      <c r="G192" s="16"/>
    </row>
    <row r="193" spans="1:7">
      <c r="B193" s="16"/>
      <c r="C193" s="16"/>
      <c r="D193" s="16"/>
      <c r="E193" s="16"/>
      <c r="F193" s="16"/>
      <c r="G193" s="16"/>
    </row>
    <row r="194" spans="1:7">
      <c r="B194" s="16"/>
      <c r="C194" s="16"/>
      <c r="D194" s="16"/>
      <c r="E194" s="16"/>
      <c r="F194" s="16"/>
      <c r="G194" s="16"/>
    </row>
    <row r="195" spans="1:7">
      <c r="B195" s="16"/>
      <c r="C195" s="16"/>
      <c r="D195" s="16"/>
      <c r="E195" s="16"/>
      <c r="F195" s="16"/>
      <c r="G195" s="16"/>
    </row>
    <row r="196" spans="1:7">
      <c r="B196" s="16"/>
      <c r="C196" s="16"/>
      <c r="D196" s="16"/>
      <c r="E196" s="16"/>
      <c r="F196" s="16"/>
      <c r="G196" s="16"/>
    </row>
    <row r="197" spans="1:7">
      <c r="B197" s="16"/>
      <c r="C197" s="16"/>
      <c r="D197" s="16"/>
      <c r="E197" s="16"/>
      <c r="F197" s="16"/>
      <c r="G197" s="16"/>
    </row>
    <row r="198" spans="1:7">
      <c r="B198" s="16"/>
      <c r="C198" s="16"/>
      <c r="D198" s="16"/>
      <c r="E198" s="16"/>
      <c r="F198" s="16"/>
      <c r="G198" s="16"/>
    </row>
    <row r="199" spans="1:7">
      <c r="B199" s="16"/>
      <c r="C199" s="16"/>
      <c r="D199" s="16"/>
      <c r="E199" s="16"/>
      <c r="F199" s="16"/>
      <c r="G199" s="16"/>
    </row>
    <row r="200" spans="1:7">
      <c r="B200" s="16"/>
      <c r="C200" s="16"/>
      <c r="D200" s="16"/>
      <c r="E200" s="16"/>
      <c r="F200" s="16"/>
      <c r="G200" s="16"/>
    </row>
    <row r="201" spans="1:7">
      <c r="B201" s="16"/>
      <c r="C201" s="16"/>
      <c r="D201" s="16"/>
      <c r="E201" s="16"/>
      <c r="F201" s="16"/>
      <c r="G201" s="16"/>
    </row>
    <row r="202" spans="1:7">
      <c r="B202" s="16"/>
      <c r="C202" s="16"/>
      <c r="D202" s="16"/>
      <c r="E202" s="16"/>
      <c r="F202" s="16"/>
      <c r="G202" s="16"/>
    </row>
    <row r="204" spans="1:7">
      <c r="A204" s="41" t="s">
        <v>0</v>
      </c>
      <c r="B204" s="42"/>
      <c r="C204" s="42"/>
      <c r="E204" s="41" t="s">
        <v>4</v>
      </c>
      <c r="F204" s="42"/>
      <c r="G204" s="42"/>
    </row>
    <row r="205" spans="1:7">
      <c r="A205" s="41" t="s">
        <v>1</v>
      </c>
      <c r="B205" s="42"/>
      <c r="C205" s="42"/>
      <c r="E205" s="41" t="s">
        <v>1</v>
      </c>
      <c r="F205" s="42"/>
      <c r="G205" s="42"/>
    </row>
    <row r="206" spans="1:7">
      <c r="A206" s="41" t="s">
        <v>2</v>
      </c>
      <c r="B206" s="42"/>
      <c r="C206" s="42"/>
      <c r="E206" s="41" t="s">
        <v>5</v>
      </c>
      <c r="F206" s="42"/>
      <c r="G206" s="42"/>
    </row>
    <row r="207" spans="1:7">
      <c r="A207" s="41" t="s">
        <v>1</v>
      </c>
      <c r="B207" s="42"/>
      <c r="C207" s="42"/>
      <c r="E207" s="41" t="s">
        <v>1</v>
      </c>
      <c r="F207" s="42"/>
      <c r="G207" s="42"/>
    </row>
    <row r="208" spans="1:7">
      <c r="A208" s="41" t="s">
        <v>3</v>
      </c>
      <c r="B208" s="42"/>
      <c r="C208" s="42"/>
      <c r="E208" s="41" t="s">
        <v>6</v>
      </c>
      <c r="F208" s="42"/>
      <c r="G208" s="42"/>
    </row>
    <row r="210" spans="1:9" ht="15.75">
      <c r="C210" s="43" t="s">
        <v>7</v>
      </c>
      <c r="D210" s="44"/>
      <c r="E210" s="44"/>
      <c r="F210" s="44"/>
    </row>
    <row r="211" spans="1:9">
      <c r="C211" s="45" t="s">
        <v>8</v>
      </c>
      <c r="D211" s="44"/>
      <c r="E211" s="44"/>
      <c r="F211" s="44"/>
    </row>
    <row r="212" spans="1:9" ht="16.149999999999999" customHeight="1">
      <c r="A212" s="46" t="s">
        <v>9</v>
      </c>
      <c r="B212" s="42"/>
      <c r="C212" s="42"/>
      <c r="D212" s="42"/>
      <c r="E212" s="42"/>
      <c r="F212" s="42"/>
      <c r="G212" s="42"/>
    </row>
    <row r="213" spans="1:9">
      <c r="A213" s="46" t="s">
        <v>10</v>
      </c>
      <c r="B213" s="42"/>
      <c r="C213" s="42"/>
      <c r="D213" s="42"/>
      <c r="E213" s="42"/>
      <c r="F213" s="42"/>
      <c r="G213" s="42"/>
    </row>
    <row r="214" spans="1:9">
      <c r="A214" s="42"/>
      <c r="B214" s="42"/>
      <c r="C214" s="42"/>
      <c r="D214" s="42"/>
      <c r="E214" s="42"/>
      <c r="F214" s="42"/>
      <c r="G214" s="42"/>
    </row>
    <row r="215" spans="1:9">
      <c r="A215" s="46" t="s">
        <v>11</v>
      </c>
      <c r="B215" s="42"/>
      <c r="C215" s="42"/>
      <c r="D215" s="42"/>
      <c r="E215" s="42"/>
      <c r="F215" s="42"/>
      <c r="G215" s="42"/>
    </row>
    <row r="216" spans="1:9">
      <c r="A216" s="42"/>
      <c r="B216" s="42"/>
      <c r="C216" s="42"/>
      <c r="D216" s="42"/>
      <c r="E216" s="42"/>
      <c r="F216" s="42"/>
      <c r="G216" s="42"/>
    </row>
    <row r="217" spans="1:9">
      <c r="A217" s="46" t="s">
        <v>79</v>
      </c>
      <c r="B217" s="42"/>
      <c r="C217" s="42"/>
      <c r="D217" s="42"/>
      <c r="E217" s="42"/>
      <c r="F217" s="42"/>
      <c r="G217" s="42"/>
    </row>
    <row r="218" spans="1:9" ht="2.4500000000000002" customHeight="1">
      <c r="A218" s="42"/>
      <c r="B218" s="42"/>
      <c r="C218" s="42"/>
      <c r="D218" s="42"/>
      <c r="E218" s="42"/>
      <c r="F218" s="42"/>
      <c r="G218" s="42"/>
    </row>
    <row r="219" spans="1:9">
      <c r="A219" s="32"/>
      <c r="B219" s="33"/>
      <c r="C219" s="3"/>
      <c r="D219" s="30" t="s">
        <v>235</v>
      </c>
      <c r="E219" s="31"/>
      <c r="F219" s="31"/>
      <c r="G219" s="31"/>
    </row>
    <row r="220" spans="1:9">
      <c r="A220" s="4" t="s">
        <v>13</v>
      </c>
      <c r="B220" s="4" t="s">
        <v>15</v>
      </c>
      <c r="C220" s="4" t="s">
        <v>17</v>
      </c>
      <c r="D220" s="6" t="s">
        <v>19</v>
      </c>
      <c r="E220" s="34" t="s">
        <v>21</v>
      </c>
      <c r="F220" s="36" t="s">
        <v>22</v>
      </c>
      <c r="G220" s="37"/>
    </row>
    <row r="221" spans="1:9">
      <c r="A221" s="5" t="s">
        <v>14</v>
      </c>
      <c r="B221" s="5" t="s">
        <v>16</v>
      </c>
      <c r="C221" s="5" t="s">
        <v>18</v>
      </c>
      <c r="D221" s="7" t="s">
        <v>20</v>
      </c>
      <c r="E221" s="35"/>
      <c r="F221" s="9" t="s">
        <v>23</v>
      </c>
      <c r="G221" s="8" t="s">
        <v>24</v>
      </c>
    </row>
    <row r="222" spans="1:9">
      <c r="A222" s="12"/>
      <c r="B222" s="12">
        <v>1</v>
      </c>
      <c r="C222" s="38" t="s">
        <v>76</v>
      </c>
      <c r="D222" s="39"/>
      <c r="E222" s="39"/>
      <c r="F222" s="39"/>
      <c r="G222" s="39"/>
    </row>
    <row r="223" spans="1:9" ht="3.6" customHeight="1">
      <c r="C223" s="40"/>
      <c r="D223" s="40"/>
      <c r="E223" s="40"/>
      <c r="F223" s="40"/>
      <c r="G223" s="40"/>
    </row>
    <row r="224" spans="1:9" ht="24">
      <c r="A224" s="11">
        <v>1</v>
      </c>
      <c r="B224" s="1">
        <v>88001001</v>
      </c>
      <c r="C224" s="2" t="s">
        <v>26</v>
      </c>
      <c r="D224" s="1" t="s">
        <v>27</v>
      </c>
      <c r="E224" s="13">
        <v>1</v>
      </c>
      <c r="F224" s="15">
        <v>94.32</v>
      </c>
      <c r="G224" s="20">
        <v>94.32</v>
      </c>
      <c r="H224" s="10"/>
      <c r="I224" s="47">
        <f>E224*F224</f>
        <v>94.32</v>
      </c>
    </row>
    <row r="225" spans="1:9" ht="22.5">
      <c r="A225" s="11">
        <v>2</v>
      </c>
      <c r="B225" s="1" t="s">
        <v>29</v>
      </c>
      <c r="C225" s="2" t="s">
        <v>28</v>
      </c>
      <c r="D225" s="1" t="s">
        <v>30</v>
      </c>
      <c r="E225" s="13">
        <v>0.02</v>
      </c>
      <c r="F225" s="15">
        <v>849.1</v>
      </c>
      <c r="G225" s="20">
        <v>16.98</v>
      </c>
      <c r="H225" s="10"/>
      <c r="I225" s="47">
        <f t="shared" ref="I225:I249" si="2">E225*F225</f>
        <v>16.981999999999999</v>
      </c>
    </row>
    <row r="226" spans="1:9" ht="22.5">
      <c r="A226" s="11">
        <v>3</v>
      </c>
      <c r="B226" s="1" t="s">
        <v>32</v>
      </c>
      <c r="C226" s="2" t="s">
        <v>31</v>
      </c>
      <c r="D226" s="1" t="s">
        <v>30</v>
      </c>
      <c r="E226" s="13">
        <v>0.02</v>
      </c>
      <c r="F226" s="15">
        <v>1007.39</v>
      </c>
      <c r="G226" s="20">
        <v>20.149999999999999</v>
      </c>
      <c r="H226" s="10"/>
      <c r="I226" s="47">
        <f t="shared" si="2"/>
        <v>20.1478</v>
      </c>
    </row>
    <row r="227" spans="1:9" ht="24">
      <c r="A227" s="11">
        <v>4</v>
      </c>
      <c r="B227" s="1" t="s">
        <v>33</v>
      </c>
      <c r="C227" s="2" t="s">
        <v>177</v>
      </c>
      <c r="D227" s="1" t="s">
        <v>34</v>
      </c>
      <c r="E227" s="13">
        <v>2.2000000000000002</v>
      </c>
      <c r="F227" s="15">
        <v>11.86</v>
      </c>
      <c r="G227" s="20">
        <v>26.09</v>
      </c>
      <c r="H227" s="10"/>
      <c r="I227" s="47">
        <f t="shared" si="2"/>
        <v>26.092000000000002</v>
      </c>
    </row>
    <row r="228" spans="1:9" ht="36">
      <c r="A228" s="11">
        <v>5</v>
      </c>
      <c r="B228" s="1" t="s">
        <v>35</v>
      </c>
      <c r="C228" s="2" t="s">
        <v>179</v>
      </c>
      <c r="D228" s="1" t="s">
        <v>30</v>
      </c>
      <c r="E228" s="13">
        <v>0.04</v>
      </c>
      <c r="F228" s="15">
        <v>2127.39</v>
      </c>
      <c r="G228" s="20">
        <v>85.1</v>
      </c>
      <c r="H228" s="10"/>
      <c r="I228" s="47">
        <f t="shared" si="2"/>
        <v>85.09559999999999</v>
      </c>
    </row>
    <row r="229" spans="1:9">
      <c r="A229" s="11">
        <v>6</v>
      </c>
      <c r="B229" s="1" t="s">
        <v>37</v>
      </c>
      <c r="C229" s="2" t="s">
        <v>36</v>
      </c>
      <c r="D229" s="1" t="s">
        <v>34</v>
      </c>
      <c r="E229" s="13">
        <v>2.2000000000000002</v>
      </c>
      <c r="F229" s="15">
        <v>26.47</v>
      </c>
      <c r="G229" s="20">
        <v>58.23</v>
      </c>
      <c r="H229" s="10"/>
      <c r="I229" s="47">
        <f t="shared" si="2"/>
        <v>58.234000000000002</v>
      </c>
    </row>
    <row r="230" spans="1:9" ht="24">
      <c r="A230" s="11">
        <v>7</v>
      </c>
      <c r="B230" s="1" t="s">
        <v>38</v>
      </c>
      <c r="C230" s="2" t="s">
        <v>234</v>
      </c>
      <c r="D230" s="22" t="s">
        <v>30</v>
      </c>
      <c r="E230" s="13">
        <v>0.03</v>
      </c>
      <c r="F230" s="15">
        <v>960</v>
      </c>
      <c r="G230" s="20">
        <v>28.8</v>
      </c>
      <c r="H230" s="10"/>
      <c r="I230" s="47">
        <f t="shared" si="2"/>
        <v>28.799999999999997</v>
      </c>
    </row>
    <row r="231" spans="1:9">
      <c r="A231" s="11">
        <v>8</v>
      </c>
      <c r="B231" s="1" t="s">
        <v>41</v>
      </c>
      <c r="C231" s="2" t="s">
        <v>40</v>
      </c>
      <c r="D231" s="1" t="s">
        <v>42</v>
      </c>
      <c r="E231" s="13">
        <v>0.17</v>
      </c>
      <c r="F231" s="15">
        <v>34.200000000000003</v>
      </c>
      <c r="G231" s="20">
        <v>5.81</v>
      </c>
      <c r="H231" s="10"/>
      <c r="I231" s="47">
        <f t="shared" si="2"/>
        <v>5.8140000000000009</v>
      </c>
    </row>
    <row r="232" spans="1:9">
      <c r="A232" s="11">
        <v>9</v>
      </c>
      <c r="B232" s="1" t="s">
        <v>44</v>
      </c>
      <c r="C232" s="2" t="s">
        <v>43</v>
      </c>
      <c r="D232" s="1" t="s">
        <v>39</v>
      </c>
      <c r="E232" s="13">
        <v>16.600000000000001</v>
      </c>
      <c r="F232" s="15">
        <v>1.67</v>
      </c>
      <c r="G232" s="20">
        <v>27.72</v>
      </c>
      <c r="H232" s="10"/>
      <c r="I232" s="47">
        <f t="shared" si="2"/>
        <v>27.722000000000001</v>
      </c>
    </row>
    <row r="233" spans="1:9">
      <c r="A233" s="11">
        <v>10</v>
      </c>
      <c r="B233" s="1" t="s">
        <v>46</v>
      </c>
      <c r="C233" s="2" t="s">
        <v>45</v>
      </c>
      <c r="D233" s="1" t="s">
        <v>47</v>
      </c>
      <c r="E233" s="13">
        <v>0.4</v>
      </c>
      <c r="F233" s="15">
        <v>27.81</v>
      </c>
      <c r="G233" s="20">
        <v>11.12</v>
      </c>
      <c r="H233" s="10"/>
      <c r="I233" s="47">
        <f t="shared" si="2"/>
        <v>11.124000000000001</v>
      </c>
    </row>
    <row r="234" spans="1:9" ht="24">
      <c r="A234" s="11">
        <v>11</v>
      </c>
      <c r="B234" s="1" t="s">
        <v>49</v>
      </c>
      <c r="C234" s="2" t="s">
        <v>48</v>
      </c>
      <c r="D234" s="1" t="s">
        <v>47</v>
      </c>
      <c r="E234" s="13">
        <v>0.4</v>
      </c>
      <c r="F234" s="15">
        <v>36.86</v>
      </c>
      <c r="G234" s="20">
        <v>14.74</v>
      </c>
      <c r="H234" s="10"/>
      <c r="I234" s="47">
        <f t="shared" si="2"/>
        <v>14.744</v>
      </c>
    </row>
    <row r="235" spans="1:9" ht="24">
      <c r="A235" s="11">
        <v>12</v>
      </c>
      <c r="B235" s="1" t="s">
        <v>51</v>
      </c>
      <c r="C235" s="2" t="s">
        <v>50</v>
      </c>
      <c r="D235" s="1" t="s">
        <v>30</v>
      </c>
      <c r="E235" s="13">
        <v>0.16600000000000001</v>
      </c>
      <c r="F235" s="15">
        <v>400.49</v>
      </c>
      <c r="G235" s="20">
        <v>66.48</v>
      </c>
      <c r="H235" s="10"/>
      <c r="I235" s="47">
        <f t="shared" si="2"/>
        <v>66.481340000000003</v>
      </c>
    </row>
    <row r="236" spans="1:9" ht="22.5">
      <c r="A236" s="11">
        <v>13</v>
      </c>
      <c r="B236" s="1" t="s">
        <v>53</v>
      </c>
      <c r="C236" s="2" t="s">
        <v>52</v>
      </c>
      <c r="D236" s="1" t="s">
        <v>30</v>
      </c>
      <c r="E236" s="13">
        <v>0.16600000000000001</v>
      </c>
      <c r="F236" s="15">
        <v>2005.69</v>
      </c>
      <c r="G236" s="20">
        <v>332.94</v>
      </c>
      <c r="H236" s="10"/>
      <c r="I236" s="47">
        <f t="shared" si="2"/>
        <v>332.94454000000002</v>
      </c>
    </row>
    <row r="237" spans="1:9">
      <c r="A237" s="11">
        <v>14</v>
      </c>
      <c r="B237" s="1" t="s">
        <v>55</v>
      </c>
      <c r="C237" s="2" t="s">
        <v>54</v>
      </c>
      <c r="D237" s="1" t="s">
        <v>42</v>
      </c>
      <c r="E237" s="13">
        <v>0.17</v>
      </c>
      <c r="F237" s="15">
        <v>583.41999999999996</v>
      </c>
      <c r="G237" s="20">
        <v>99.18</v>
      </c>
      <c r="H237" s="10"/>
      <c r="I237" s="47">
        <f t="shared" si="2"/>
        <v>99.181399999999996</v>
      </c>
    </row>
    <row r="238" spans="1:9">
      <c r="A238" s="11">
        <v>15</v>
      </c>
      <c r="B238" s="1" t="s">
        <v>56</v>
      </c>
      <c r="C238" s="2" t="s">
        <v>180</v>
      </c>
      <c r="D238" s="1" t="s">
        <v>39</v>
      </c>
      <c r="E238" s="13">
        <v>2</v>
      </c>
      <c r="F238" s="15">
        <v>34.64</v>
      </c>
      <c r="G238" s="20">
        <v>69.28</v>
      </c>
      <c r="H238" s="10"/>
      <c r="I238" s="47">
        <f t="shared" si="2"/>
        <v>69.28</v>
      </c>
    </row>
    <row r="239" spans="1:9" ht="24">
      <c r="A239" s="11">
        <v>16</v>
      </c>
      <c r="B239" s="1" t="s">
        <v>58</v>
      </c>
      <c r="C239" s="2" t="s">
        <v>57</v>
      </c>
      <c r="D239" s="1" t="s">
        <v>30</v>
      </c>
      <c r="E239" s="13">
        <v>0.48</v>
      </c>
      <c r="F239" s="15">
        <v>68.400000000000006</v>
      </c>
      <c r="G239" s="20">
        <v>32.83</v>
      </c>
      <c r="H239" s="10"/>
      <c r="I239" s="47">
        <f t="shared" si="2"/>
        <v>32.832000000000001</v>
      </c>
    </row>
    <row r="240" spans="1:9" ht="24">
      <c r="A240" s="11">
        <v>17</v>
      </c>
      <c r="B240" s="1" t="s">
        <v>60</v>
      </c>
      <c r="C240" s="2" t="s">
        <v>163</v>
      </c>
      <c r="D240" s="1" t="s">
        <v>30</v>
      </c>
      <c r="E240" s="13">
        <v>0.48</v>
      </c>
      <c r="F240" s="15">
        <v>122.97</v>
      </c>
      <c r="G240" s="20">
        <v>59.03</v>
      </c>
      <c r="H240" s="10"/>
      <c r="I240" s="47">
        <f t="shared" si="2"/>
        <v>59.025599999999997</v>
      </c>
    </row>
    <row r="241" spans="1:9" ht="22.5">
      <c r="A241" s="11">
        <v>18</v>
      </c>
      <c r="B241" s="1" t="s">
        <v>61</v>
      </c>
      <c r="C241" s="2" t="s">
        <v>164</v>
      </c>
      <c r="D241" s="1" t="s">
        <v>30</v>
      </c>
      <c r="E241" s="13">
        <v>0.48</v>
      </c>
      <c r="F241" s="15">
        <v>411.84</v>
      </c>
      <c r="G241" s="20">
        <v>197.68</v>
      </c>
      <c r="H241" s="10"/>
      <c r="I241" s="47">
        <f t="shared" si="2"/>
        <v>197.68319999999997</v>
      </c>
    </row>
    <row r="242" spans="1:9" ht="24">
      <c r="A242" s="11">
        <v>19</v>
      </c>
      <c r="B242" s="1" t="s">
        <v>62</v>
      </c>
      <c r="C242" s="2" t="s">
        <v>165</v>
      </c>
      <c r="D242" s="1" t="s">
        <v>30</v>
      </c>
      <c r="E242" s="13">
        <v>0.48</v>
      </c>
      <c r="F242" s="15">
        <v>93.67</v>
      </c>
      <c r="G242" s="20">
        <v>44.96</v>
      </c>
      <c r="H242" s="10"/>
      <c r="I242" s="47">
        <f t="shared" si="2"/>
        <v>44.961599999999997</v>
      </c>
    </row>
    <row r="243" spans="1:9" ht="24">
      <c r="A243" s="11">
        <v>20</v>
      </c>
      <c r="B243" s="1" t="s">
        <v>63</v>
      </c>
      <c r="C243" s="2" t="s">
        <v>166</v>
      </c>
      <c r="D243" s="1" t="s">
        <v>30</v>
      </c>
      <c r="E243" s="13">
        <v>0.48</v>
      </c>
      <c r="F243" s="15">
        <v>705.5</v>
      </c>
      <c r="G243" s="20">
        <v>338.64</v>
      </c>
      <c r="H243" s="10"/>
      <c r="I243" s="47">
        <f t="shared" si="2"/>
        <v>338.64</v>
      </c>
    </row>
    <row r="244" spans="1:9" ht="22.5">
      <c r="A244" s="11">
        <v>21</v>
      </c>
      <c r="B244" s="1" t="s">
        <v>65</v>
      </c>
      <c r="C244" s="2" t="s">
        <v>64</v>
      </c>
      <c r="D244" s="1" t="s">
        <v>30</v>
      </c>
      <c r="E244" s="13">
        <v>0.02</v>
      </c>
      <c r="F244" s="15">
        <v>2708.5</v>
      </c>
      <c r="G244" s="20">
        <v>54.17</v>
      </c>
      <c r="H244" s="10"/>
      <c r="I244" s="47">
        <f t="shared" si="2"/>
        <v>54.17</v>
      </c>
    </row>
    <row r="245" spans="1:9" ht="24">
      <c r="A245" s="11">
        <v>22</v>
      </c>
      <c r="B245" s="1" t="s">
        <v>67</v>
      </c>
      <c r="C245" s="2" t="s">
        <v>66</v>
      </c>
      <c r="D245" s="1" t="s">
        <v>39</v>
      </c>
      <c r="E245" s="13">
        <v>5.4</v>
      </c>
      <c r="F245" s="15">
        <v>11.8</v>
      </c>
      <c r="G245" s="20">
        <v>63.72</v>
      </c>
      <c r="H245" s="10"/>
      <c r="I245" s="47">
        <f t="shared" si="2"/>
        <v>63.720000000000006</v>
      </c>
    </row>
    <row r="246" spans="1:9" ht="24">
      <c r="A246" s="11">
        <v>23</v>
      </c>
      <c r="B246" s="19" t="s">
        <v>167</v>
      </c>
      <c r="C246" s="2" t="s">
        <v>168</v>
      </c>
      <c r="D246" s="19" t="s">
        <v>20</v>
      </c>
      <c r="E246" s="13">
        <v>1</v>
      </c>
      <c r="F246" s="15">
        <v>123.16</v>
      </c>
      <c r="G246" s="24">
        <v>123.16</v>
      </c>
      <c r="H246" s="18"/>
      <c r="I246" s="47">
        <f t="shared" si="2"/>
        <v>123.16</v>
      </c>
    </row>
    <row r="247" spans="1:9" ht="36">
      <c r="A247" s="11">
        <v>24</v>
      </c>
      <c r="B247" s="19" t="s">
        <v>169</v>
      </c>
      <c r="C247" s="2" t="s">
        <v>170</v>
      </c>
      <c r="D247" s="19" t="s">
        <v>42</v>
      </c>
      <c r="E247" s="13">
        <v>0.15</v>
      </c>
      <c r="F247" s="15">
        <v>1029.8900000000001</v>
      </c>
      <c r="G247" s="24">
        <v>154.47999999999999</v>
      </c>
      <c r="H247" s="18"/>
      <c r="I247" s="47">
        <f t="shared" si="2"/>
        <v>154.48350000000002</v>
      </c>
    </row>
    <row r="248" spans="1:9" ht="24">
      <c r="A248" s="11">
        <v>25</v>
      </c>
      <c r="B248" s="19" t="s">
        <v>171</v>
      </c>
      <c r="C248" s="2" t="s">
        <v>172</v>
      </c>
      <c r="D248" s="19" t="s">
        <v>173</v>
      </c>
      <c r="E248" s="13">
        <v>0.37</v>
      </c>
      <c r="F248" s="15">
        <v>155.63999999999999</v>
      </c>
      <c r="G248" s="24">
        <v>57.59</v>
      </c>
      <c r="H248" s="18"/>
      <c r="I248" s="47">
        <f t="shared" si="2"/>
        <v>57.586799999999997</v>
      </c>
    </row>
    <row r="249" spans="1:9" ht="36">
      <c r="A249" s="11">
        <v>26</v>
      </c>
      <c r="B249" s="19" t="s">
        <v>174</v>
      </c>
      <c r="C249" s="2" t="s">
        <v>175</v>
      </c>
      <c r="D249" s="19" t="s">
        <v>176</v>
      </c>
      <c r="E249" s="13">
        <v>0.2</v>
      </c>
      <c r="F249" s="15">
        <v>1683.93</v>
      </c>
      <c r="G249" s="24">
        <v>336.79</v>
      </c>
      <c r="H249" s="18"/>
      <c r="I249" s="47">
        <f t="shared" si="2"/>
        <v>336.78600000000006</v>
      </c>
    </row>
    <row r="250" spans="1:9">
      <c r="A250" s="11"/>
      <c r="B250" s="19"/>
      <c r="C250" s="2"/>
      <c r="D250" s="19"/>
      <c r="E250" s="13"/>
      <c r="F250" s="15"/>
      <c r="G250" s="24"/>
      <c r="H250" s="18"/>
    </row>
    <row r="251" spans="1:9">
      <c r="A251" s="11"/>
      <c r="B251" s="11"/>
      <c r="C251" s="25" t="s">
        <v>68</v>
      </c>
      <c r="D251" s="26"/>
      <c r="E251" s="26"/>
      <c r="F251" s="14"/>
      <c r="G251" s="20">
        <v>2419.9899999999998</v>
      </c>
      <c r="I251" s="47">
        <f>SUM(I224:I249)</f>
        <v>2420.0113800000004</v>
      </c>
    </row>
    <row r="252" spans="1:9">
      <c r="A252" s="11"/>
      <c r="B252" s="11"/>
      <c r="C252" s="25" t="s">
        <v>80</v>
      </c>
      <c r="D252" s="26"/>
      <c r="E252" s="26"/>
      <c r="F252" s="14"/>
      <c r="G252" s="21">
        <v>2419.9899999999998</v>
      </c>
    </row>
    <row r="253" spans="1:9">
      <c r="A253" s="11"/>
      <c r="B253" s="11"/>
      <c r="C253" s="27" t="s">
        <v>70</v>
      </c>
      <c r="D253" s="28"/>
      <c r="E253" s="28"/>
      <c r="F253" s="14"/>
      <c r="G253" s="21">
        <v>508.2</v>
      </c>
      <c r="I253" s="47">
        <f>I254-I251</f>
        <v>508.20238980000022</v>
      </c>
    </row>
    <row r="254" spans="1:9">
      <c r="A254" s="11"/>
      <c r="B254" s="11"/>
      <c r="C254" s="25" t="s">
        <v>81</v>
      </c>
      <c r="D254" s="26"/>
      <c r="E254" s="26"/>
      <c r="F254" s="14"/>
      <c r="G254" s="21">
        <f>SUM(G252:G253)</f>
        <v>2928.1899999999996</v>
      </c>
      <c r="I254" s="47">
        <f>I251*1.21</f>
        <v>2928.2137698000006</v>
      </c>
    </row>
    <row r="256" spans="1:9">
      <c r="B256" s="29" t="s">
        <v>72</v>
      </c>
      <c r="C256" s="29"/>
      <c r="D256" s="29"/>
      <c r="E256" s="29"/>
      <c r="F256" s="29"/>
      <c r="G256" s="29"/>
    </row>
    <row r="257" spans="2:7">
      <c r="B257" s="29" t="s">
        <v>73</v>
      </c>
      <c r="C257" s="29"/>
      <c r="D257" s="29"/>
      <c r="E257" s="29"/>
      <c r="F257" s="29"/>
      <c r="G257" s="29"/>
    </row>
    <row r="305" spans="1:7">
      <c r="A305" s="41" t="s">
        <v>0</v>
      </c>
      <c r="B305" s="42"/>
      <c r="C305" s="42"/>
      <c r="E305" s="41" t="s">
        <v>4</v>
      </c>
      <c r="F305" s="42"/>
      <c r="G305" s="42"/>
    </row>
    <row r="306" spans="1:7">
      <c r="A306" s="41" t="s">
        <v>1</v>
      </c>
      <c r="B306" s="42"/>
      <c r="C306" s="42"/>
      <c r="E306" s="41" t="s">
        <v>1</v>
      </c>
      <c r="F306" s="42"/>
      <c r="G306" s="42"/>
    </row>
    <row r="307" spans="1:7">
      <c r="A307" s="41" t="s">
        <v>2</v>
      </c>
      <c r="B307" s="42"/>
      <c r="C307" s="42"/>
      <c r="E307" s="41" t="s">
        <v>5</v>
      </c>
      <c r="F307" s="42"/>
      <c r="G307" s="42"/>
    </row>
    <row r="308" spans="1:7">
      <c r="A308" s="41" t="s">
        <v>1</v>
      </c>
      <c r="B308" s="42"/>
      <c r="C308" s="42"/>
      <c r="E308" s="41" t="s">
        <v>1</v>
      </c>
      <c r="F308" s="42"/>
      <c r="G308" s="42"/>
    </row>
    <row r="309" spans="1:7">
      <c r="A309" s="41" t="s">
        <v>3</v>
      </c>
      <c r="B309" s="42"/>
      <c r="C309" s="42"/>
      <c r="E309" s="41" t="s">
        <v>6</v>
      </c>
      <c r="F309" s="42"/>
      <c r="G309" s="42"/>
    </row>
    <row r="311" spans="1:7" ht="15.75">
      <c r="C311" s="43" t="s">
        <v>7</v>
      </c>
      <c r="D311" s="44"/>
      <c r="E311" s="44"/>
      <c r="F311" s="44"/>
    </row>
    <row r="312" spans="1:7">
      <c r="C312" s="45" t="s">
        <v>8</v>
      </c>
      <c r="D312" s="44"/>
      <c r="E312" s="44"/>
      <c r="F312" s="44"/>
    </row>
    <row r="313" spans="1:7" ht="16.149999999999999" customHeight="1">
      <c r="A313" s="46" t="s">
        <v>9</v>
      </c>
      <c r="B313" s="42"/>
      <c r="C313" s="42"/>
      <c r="D313" s="42"/>
      <c r="E313" s="42"/>
      <c r="F313" s="42"/>
      <c r="G313" s="42"/>
    </row>
    <row r="314" spans="1:7">
      <c r="A314" s="46" t="s">
        <v>10</v>
      </c>
      <c r="B314" s="42"/>
      <c r="C314" s="42"/>
      <c r="D314" s="42"/>
      <c r="E314" s="42"/>
      <c r="F314" s="42"/>
      <c r="G314" s="42"/>
    </row>
    <row r="315" spans="1:7">
      <c r="A315" s="42"/>
      <c r="B315" s="42"/>
      <c r="C315" s="42"/>
      <c r="D315" s="42"/>
      <c r="E315" s="42"/>
      <c r="F315" s="42"/>
      <c r="G315" s="42"/>
    </row>
    <row r="316" spans="1:7">
      <c r="A316" s="46" t="s">
        <v>11</v>
      </c>
      <c r="B316" s="42"/>
      <c r="C316" s="42"/>
      <c r="D316" s="42"/>
      <c r="E316" s="42"/>
      <c r="F316" s="42"/>
      <c r="G316" s="42"/>
    </row>
    <row r="317" spans="1:7">
      <c r="A317" s="42"/>
      <c r="B317" s="42"/>
      <c r="C317" s="42"/>
      <c r="D317" s="42"/>
      <c r="E317" s="42"/>
      <c r="F317" s="42"/>
      <c r="G317" s="42"/>
    </row>
    <row r="318" spans="1:7">
      <c r="A318" s="46" t="s">
        <v>82</v>
      </c>
      <c r="B318" s="42"/>
      <c r="C318" s="42"/>
      <c r="D318" s="42"/>
      <c r="E318" s="42"/>
      <c r="F318" s="42"/>
      <c r="G318" s="42"/>
    </row>
    <row r="319" spans="1:7" ht="3.6" customHeight="1">
      <c r="A319" s="42"/>
      <c r="B319" s="42"/>
      <c r="C319" s="42"/>
      <c r="D319" s="42"/>
      <c r="E319" s="42"/>
      <c r="F319" s="42"/>
      <c r="G319" s="42"/>
    </row>
    <row r="320" spans="1:7">
      <c r="A320" s="32"/>
      <c r="B320" s="33"/>
      <c r="C320" s="3"/>
      <c r="D320" s="30" t="s">
        <v>239</v>
      </c>
      <c r="E320" s="31"/>
      <c r="F320" s="31"/>
      <c r="G320" s="31"/>
    </row>
    <row r="321" spans="1:9">
      <c r="A321" s="4" t="s">
        <v>13</v>
      </c>
      <c r="B321" s="4" t="s">
        <v>15</v>
      </c>
      <c r="C321" s="4" t="s">
        <v>17</v>
      </c>
      <c r="D321" s="6" t="s">
        <v>19</v>
      </c>
      <c r="E321" s="34" t="s">
        <v>21</v>
      </c>
      <c r="F321" s="36" t="s">
        <v>22</v>
      </c>
      <c r="G321" s="37"/>
    </row>
    <row r="322" spans="1:9">
      <c r="A322" s="5" t="s">
        <v>14</v>
      </c>
      <c r="B322" s="5" t="s">
        <v>16</v>
      </c>
      <c r="C322" s="5" t="s">
        <v>18</v>
      </c>
      <c r="D322" s="7" t="s">
        <v>20</v>
      </c>
      <c r="E322" s="35"/>
      <c r="F322" s="9" t="s">
        <v>23</v>
      </c>
      <c r="G322" s="8" t="s">
        <v>24</v>
      </c>
    </row>
    <row r="323" spans="1:9">
      <c r="A323" s="12"/>
      <c r="B323" s="12">
        <v>1</v>
      </c>
      <c r="C323" s="38" t="s">
        <v>76</v>
      </c>
      <c r="D323" s="39"/>
      <c r="E323" s="39"/>
      <c r="F323" s="39"/>
      <c r="G323" s="39"/>
    </row>
    <row r="324" spans="1:9" ht="3.6" customHeight="1">
      <c r="C324" s="40"/>
      <c r="D324" s="40"/>
      <c r="E324" s="40"/>
      <c r="F324" s="40"/>
      <c r="G324" s="40"/>
    </row>
    <row r="325" spans="1:9" ht="22.5">
      <c r="A325" s="11">
        <v>1</v>
      </c>
      <c r="B325" s="1" t="s">
        <v>29</v>
      </c>
      <c r="C325" s="2" t="s">
        <v>28</v>
      </c>
      <c r="D325" s="1" t="s">
        <v>30</v>
      </c>
      <c r="E325" s="13">
        <v>0.125</v>
      </c>
      <c r="F325" s="15">
        <v>849.05</v>
      </c>
      <c r="G325" s="20">
        <v>106.13</v>
      </c>
      <c r="H325" s="10"/>
      <c r="I325">
        <f>E325*F325</f>
        <v>106.13124999999999</v>
      </c>
    </row>
    <row r="326" spans="1:9" ht="22.5">
      <c r="A326" s="11">
        <v>2</v>
      </c>
      <c r="B326" s="1" t="s">
        <v>32</v>
      </c>
      <c r="C326" s="2" t="s">
        <v>31</v>
      </c>
      <c r="D326" s="1" t="s">
        <v>30</v>
      </c>
      <c r="E326" s="13">
        <v>0.125</v>
      </c>
      <c r="F326" s="15">
        <v>1007.33</v>
      </c>
      <c r="G326" s="20">
        <v>125.92</v>
      </c>
      <c r="H326" s="10"/>
      <c r="I326">
        <f t="shared" ref="I326:I327" si="3">E326*F326</f>
        <v>125.91625000000001</v>
      </c>
    </row>
    <row r="327" spans="1:9" ht="24">
      <c r="A327" s="11">
        <v>3</v>
      </c>
      <c r="B327" s="1" t="s">
        <v>83</v>
      </c>
      <c r="C327" s="2" t="s">
        <v>236</v>
      </c>
      <c r="D327" s="1" t="s">
        <v>30</v>
      </c>
      <c r="E327" s="13">
        <v>0.125</v>
      </c>
      <c r="F327" s="15">
        <v>200</v>
      </c>
      <c r="G327" s="20">
        <v>25</v>
      </c>
      <c r="H327" s="10"/>
      <c r="I327">
        <f t="shared" si="3"/>
        <v>25</v>
      </c>
    </row>
    <row r="328" spans="1:9">
      <c r="A328" s="11"/>
      <c r="B328" s="11"/>
      <c r="C328" s="25" t="s">
        <v>68</v>
      </c>
      <c r="D328" s="26"/>
      <c r="E328" s="26"/>
      <c r="F328" s="14"/>
      <c r="G328" s="20">
        <v>257.05</v>
      </c>
      <c r="I328" s="47">
        <f>SUM(I325:I327)</f>
        <v>257.04750000000001</v>
      </c>
    </row>
    <row r="329" spans="1:9">
      <c r="A329" s="11"/>
      <c r="B329" s="11"/>
      <c r="C329" s="25" t="s">
        <v>84</v>
      </c>
      <c r="D329" s="26"/>
      <c r="E329" s="26"/>
      <c r="F329" s="14"/>
      <c r="G329" s="21">
        <v>257.05</v>
      </c>
    </row>
    <row r="330" spans="1:9">
      <c r="A330" s="11"/>
      <c r="B330" s="11"/>
      <c r="C330" s="27" t="s">
        <v>70</v>
      </c>
      <c r="D330" s="28"/>
      <c r="E330" s="28"/>
      <c r="F330" s="14"/>
      <c r="G330" s="21">
        <v>53.98</v>
      </c>
      <c r="I330" s="47">
        <f>I331-I328</f>
        <v>53.979974999999968</v>
      </c>
    </row>
    <row r="331" spans="1:9">
      <c r="A331" s="11"/>
      <c r="B331" s="11"/>
      <c r="C331" s="25" t="s">
        <v>85</v>
      </c>
      <c r="D331" s="26"/>
      <c r="E331" s="26"/>
      <c r="F331" s="14"/>
      <c r="G331" s="21">
        <f>SUM(G329:G330)</f>
        <v>311.03000000000003</v>
      </c>
      <c r="I331" s="47">
        <f>I328*1.21</f>
        <v>311.02747499999998</v>
      </c>
    </row>
    <row r="333" spans="1:9">
      <c r="B333" s="29" t="s">
        <v>72</v>
      </c>
      <c r="C333" s="29"/>
      <c r="D333" s="29"/>
      <c r="E333" s="29"/>
      <c r="F333" s="29"/>
      <c r="G333" s="29"/>
    </row>
    <row r="334" spans="1:9">
      <c r="B334" s="29" t="s">
        <v>73</v>
      </c>
      <c r="C334" s="29"/>
      <c r="D334" s="29"/>
      <c r="E334" s="29"/>
      <c r="F334" s="29"/>
      <c r="G334" s="29"/>
    </row>
    <row r="335" spans="1:9">
      <c r="B335" s="16"/>
      <c r="C335" s="16"/>
      <c r="D335" s="16"/>
      <c r="E335" s="16"/>
      <c r="F335" s="16"/>
      <c r="G335" s="16"/>
    </row>
    <row r="336" spans="1:9">
      <c r="B336" s="16"/>
      <c r="C336" s="16"/>
      <c r="D336" s="16"/>
      <c r="E336" s="16"/>
      <c r="F336" s="16"/>
      <c r="G336" s="16"/>
    </row>
    <row r="337" spans="2:7">
      <c r="B337" s="16"/>
      <c r="C337" s="16"/>
      <c r="D337" s="16"/>
      <c r="E337" s="16"/>
      <c r="F337" s="16"/>
      <c r="G337" s="16"/>
    </row>
    <row r="338" spans="2:7">
      <c r="B338" s="16"/>
      <c r="C338" s="16"/>
      <c r="D338" s="16"/>
      <c r="E338" s="16"/>
      <c r="F338" s="16"/>
      <c r="G338" s="16"/>
    </row>
    <row r="339" spans="2:7">
      <c r="B339" s="16"/>
      <c r="C339" s="16"/>
      <c r="D339" s="16"/>
      <c r="E339" s="16"/>
      <c r="F339" s="16"/>
      <c r="G339" s="16"/>
    </row>
    <row r="340" spans="2:7">
      <c r="B340" s="16"/>
      <c r="C340" s="16"/>
      <c r="D340" s="16"/>
      <c r="E340" s="16"/>
      <c r="F340" s="16"/>
      <c r="G340" s="16"/>
    </row>
    <row r="341" spans="2:7">
      <c r="B341" s="16"/>
      <c r="C341" s="16"/>
      <c r="D341" s="16"/>
      <c r="E341" s="16"/>
      <c r="F341" s="16"/>
      <c r="G341" s="16"/>
    </row>
    <row r="342" spans="2:7">
      <c r="B342" s="16"/>
      <c r="C342" s="16"/>
      <c r="D342" s="16"/>
      <c r="E342" s="16"/>
      <c r="F342" s="16"/>
      <c r="G342" s="16"/>
    </row>
    <row r="343" spans="2:7">
      <c r="B343" s="16"/>
      <c r="C343" s="16"/>
      <c r="D343" s="16"/>
      <c r="E343" s="16"/>
      <c r="F343" s="16"/>
      <c r="G343" s="16"/>
    </row>
    <row r="344" spans="2:7">
      <c r="B344" s="16"/>
      <c r="C344" s="16"/>
      <c r="D344" s="16"/>
      <c r="E344" s="16"/>
      <c r="F344" s="16"/>
      <c r="G344" s="16"/>
    </row>
    <row r="345" spans="2:7">
      <c r="B345" s="16"/>
      <c r="C345" s="16"/>
      <c r="D345" s="16"/>
      <c r="E345" s="16"/>
      <c r="F345" s="16"/>
      <c r="G345" s="16"/>
    </row>
    <row r="346" spans="2:7">
      <c r="B346" s="16"/>
      <c r="C346" s="16"/>
      <c r="D346" s="16"/>
      <c r="E346" s="16"/>
      <c r="F346" s="16"/>
      <c r="G346" s="16"/>
    </row>
    <row r="347" spans="2:7">
      <c r="B347" s="16"/>
      <c r="C347" s="16"/>
      <c r="D347" s="16"/>
      <c r="E347" s="16"/>
      <c r="F347" s="16"/>
      <c r="G347" s="16"/>
    </row>
    <row r="348" spans="2:7">
      <c r="B348" s="16"/>
      <c r="C348" s="16"/>
      <c r="D348" s="16"/>
      <c r="E348" s="16"/>
      <c r="F348" s="16"/>
      <c r="G348" s="16"/>
    </row>
    <row r="349" spans="2:7">
      <c r="B349" s="16"/>
      <c r="C349" s="16"/>
      <c r="D349" s="16"/>
      <c r="E349" s="16"/>
      <c r="F349" s="16"/>
      <c r="G349" s="16"/>
    </row>
    <row r="350" spans="2:7">
      <c r="B350" s="16"/>
      <c r="C350" s="16"/>
      <c r="D350" s="16"/>
      <c r="E350" s="16"/>
      <c r="F350" s="16"/>
      <c r="G350" s="16"/>
    </row>
    <row r="351" spans="2:7">
      <c r="B351" s="16"/>
      <c r="C351" s="16"/>
      <c r="D351" s="16"/>
      <c r="E351" s="16"/>
      <c r="F351" s="16"/>
      <c r="G351" s="16"/>
    </row>
    <row r="352" spans="2:7">
      <c r="B352" s="16"/>
      <c r="C352" s="16"/>
      <c r="D352" s="16"/>
      <c r="E352" s="16"/>
      <c r="F352" s="16"/>
      <c r="G352" s="16"/>
    </row>
    <row r="353" spans="1:7">
      <c r="B353" s="16"/>
      <c r="C353" s="16"/>
      <c r="D353" s="16"/>
      <c r="E353" s="16"/>
      <c r="F353" s="16"/>
      <c r="G353" s="16"/>
    </row>
    <row r="354" spans="1:7">
      <c r="B354" s="16"/>
      <c r="C354" s="16"/>
      <c r="D354" s="16"/>
      <c r="E354" s="16"/>
      <c r="F354" s="16"/>
      <c r="G354" s="16"/>
    </row>
    <row r="355" spans="1:7">
      <c r="B355" s="16"/>
      <c r="C355" s="16"/>
      <c r="D355" s="16"/>
      <c r="E355" s="16"/>
      <c r="F355" s="16"/>
      <c r="G355" s="16"/>
    </row>
    <row r="356" spans="1:7">
      <c r="B356" s="16"/>
      <c r="C356" s="16"/>
      <c r="D356" s="16"/>
      <c r="E356" s="16"/>
      <c r="F356" s="16"/>
      <c r="G356" s="16"/>
    </row>
    <row r="357" spans="1:7">
      <c r="B357" s="16"/>
      <c r="C357" s="16"/>
      <c r="D357" s="16"/>
      <c r="E357" s="16"/>
      <c r="F357" s="16"/>
      <c r="G357" s="16"/>
    </row>
    <row r="358" spans="1:7">
      <c r="B358" s="16"/>
      <c r="C358" s="16"/>
      <c r="D358" s="16"/>
      <c r="E358" s="16"/>
      <c r="F358" s="16"/>
      <c r="G358" s="16"/>
    </row>
    <row r="360" spans="1:7">
      <c r="A360" s="41" t="s">
        <v>0</v>
      </c>
      <c r="B360" s="42"/>
      <c r="C360" s="42"/>
      <c r="E360" s="41" t="s">
        <v>4</v>
      </c>
      <c r="F360" s="42"/>
      <c r="G360" s="42"/>
    </row>
    <row r="361" spans="1:7">
      <c r="A361" s="41" t="s">
        <v>1</v>
      </c>
      <c r="B361" s="42"/>
      <c r="C361" s="42"/>
      <c r="E361" s="41" t="s">
        <v>1</v>
      </c>
      <c r="F361" s="42"/>
      <c r="G361" s="42"/>
    </row>
    <row r="362" spans="1:7">
      <c r="A362" s="41" t="s">
        <v>2</v>
      </c>
      <c r="B362" s="42"/>
      <c r="C362" s="42"/>
      <c r="E362" s="41" t="s">
        <v>5</v>
      </c>
      <c r="F362" s="42"/>
      <c r="G362" s="42"/>
    </row>
    <row r="363" spans="1:7">
      <c r="A363" s="41" t="s">
        <v>1</v>
      </c>
      <c r="B363" s="42"/>
      <c r="C363" s="42"/>
      <c r="E363" s="41" t="s">
        <v>1</v>
      </c>
      <c r="F363" s="42"/>
      <c r="G363" s="42"/>
    </row>
    <row r="364" spans="1:7">
      <c r="A364" s="41" t="s">
        <v>3</v>
      </c>
      <c r="B364" s="42"/>
      <c r="C364" s="42"/>
      <c r="E364" s="41" t="s">
        <v>6</v>
      </c>
      <c r="F364" s="42"/>
      <c r="G364" s="42"/>
    </row>
    <row r="366" spans="1:7" ht="15.75">
      <c r="C366" s="43" t="s">
        <v>7</v>
      </c>
      <c r="D366" s="44"/>
      <c r="E366" s="44"/>
      <c r="F366" s="44"/>
    </row>
    <row r="367" spans="1:7">
      <c r="C367" s="45" t="s">
        <v>8</v>
      </c>
      <c r="D367" s="44"/>
      <c r="E367" s="44"/>
      <c r="F367" s="44"/>
    </row>
    <row r="368" spans="1:7" ht="16.149999999999999" customHeight="1">
      <c r="A368" s="46" t="s">
        <v>9</v>
      </c>
      <c r="B368" s="42"/>
      <c r="C368" s="42"/>
      <c r="D368" s="42"/>
      <c r="E368" s="42"/>
      <c r="F368" s="42"/>
      <c r="G368" s="42"/>
    </row>
    <row r="369" spans="1:8">
      <c r="A369" s="46" t="s">
        <v>10</v>
      </c>
      <c r="B369" s="42"/>
      <c r="C369" s="42"/>
      <c r="D369" s="42"/>
      <c r="E369" s="42"/>
      <c r="F369" s="42"/>
      <c r="G369" s="42"/>
    </row>
    <row r="370" spans="1:8">
      <c r="A370" s="42"/>
      <c r="B370" s="42"/>
      <c r="C370" s="42"/>
      <c r="D370" s="42"/>
      <c r="E370" s="42"/>
      <c r="F370" s="42"/>
      <c r="G370" s="42"/>
    </row>
    <row r="371" spans="1:8">
      <c r="A371" s="46" t="s">
        <v>11</v>
      </c>
      <c r="B371" s="42"/>
      <c r="C371" s="42"/>
      <c r="D371" s="42"/>
      <c r="E371" s="42"/>
      <c r="F371" s="42"/>
      <c r="G371" s="42"/>
    </row>
    <row r="372" spans="1:8">
      <c r="A372" s="42"/>
      <c r="B372" s="42"/>
      <c r="C372" s="42"/>
      <c r="D372" s="42"/>
      <c r="E372" s="42"/>
      <c r="F372" s="42"/>
      <c r="G372" s="42"/>
    </row>
    <row r="373" spans="1:8">
      <c r="A373" s="46" t="s">
        <v>86</v>
      </c>
      <c r="B373" s="42"/>
      <c r="C373" s="42"/>
      <c r="D373" s="42"/>
      <c r="E373" s="42"/>
      <c r="F373" s="42"/>
      <c r="G373" s="42"/>
    </row>
    <row r="374" spans="1:8" ht="3.6" customHeight="1">
      <c r="A374" s="42"/>
      <c r="B374" s="42"/>
      <c r="C374" s="42"/>
      <c r="D374" s="42"/>
      <c r="E374" s="42"/>
      <c r="F374" s="42"/>
      <c r="G374" s="42"/>
    </row>
    <row r="375" spans="1:8">
      <c r="A375" s="32"/>
      <c r="B375" s="33"/>
      <c r="C375" s="3"/>
      <c r="D375" s="30" t="s">
        <v>237</v>
      </c>
      <c r="E375" s="31"/>
      <c r="F375" s="31"/>
      <c r="G375" s="31"/>
    </row>
    <row r="376" spans="1:8">
      <c r="A376" s="4" t="s">
        <v>13</v>
      </c>
      <c r="B376" s="4" t="s">
        <v>15</v>
      </c>
      <c r="C376" s="4" t="s">
        <v>17</v>
      </c>
      <c r="D376" s="6" t="s">
        <v>19</v>
      </c>
      <c r="E376" s="34" t="s">
        <v>21</v>
      </c>
      <c r="F376" s="36" t="s">
        <v>22</v>
      </c>
      <c r="G376" s="37"/>
    </row>
    <row r="377" spans="1:8">
      <c r="A377" s="5" t="s">
        <v>14</v>
      </c>
      <c r="B377" s="5" t="s">
        <v>16</v>
      </c>
      <c r="C377" s="5" t="s">
        <v>18</v>
      </c>
      <c r="D377" s="7" t="s">
        <v>20</v>
      </c>
      <c r="E377" s="35"/>
      <c r="F377" s="9" t="s">
        <v>23</v>
      </c>
      <c r="G377" s="8" t="s">
        <v>24</v>
      </c>
    </row>
    <row r="378" spans="1:8">
      <c r="A378" s="12"/>
      <c r="B378" s="12">
        <v>1</v>
      </c>
      <c r="C378" s="38" t="s">
        <v>76</v>
      </c>
      <c r="D378" s="39"/>
      <c r="E378" s="39"/>
      <c r="F378" s="39"/>
      <c r="G378" s="39"/>
    </row>
    <row r="379" spans="1:8" ht="3" customHeight="1">
      <c r="C379" s="40"/>
      <c r="D379" s="40"/>
      <c r="E379" s="40"/>
      <c r="F379" s="40"/>
      <c r="G379" s="40"/>
    </row>
    <row r="380" spans="1:8" ht="36">
      <c r="A380" s="11">
        <v>1</v>
      </c>
      <c r="B380" s="1">
        <v>88001001</v>
      </c>
      <c r="C380" s="2" t="s">
        <v>87</v>
      </c>
      <c r="D380" s="1" t="s">
        <v>27</v>
      </c>
      <c r="E380" s="13">
        <v>1</v>
      </c>
      <c r="F380" s="15">
        <v>94.32</v>
      </c>
      <c r="G380" s="20">
        <v>94.32</v>
      </c>
      <c r="H380" s="10"/>
    </row>
    <row r="381" spans="1:8">
      <c r="A381" s="11">
        <v>2</v>
      </c>
      <c r="B381" s="1" t="s">
        <v>89</v>
      </c>
      <c r="C381" s="2" t="s">
        <v>88</v>
      </c>
      <c r="D381" s="1" t="s">
        <v>20</v>
      </c>
      <c r="E381" s="13">
        <v>1</v>
      </c>
      <c r="F381" s="15">
        <v>3.83</v>
      </c>
      <c r="G381" s="20">
        <v>3.83</v>
      </c>
      <c r="H381" s="10"/>
    </row>
    <row r="382" spans="1:8">
      <c r="A382" s="11">
        <v>3</v>
      </c>
      <c r="B382" s="1" t="s">
        <v>91</v>
      </c>
      <c r="C382" s="2" t="s">
        <v>90</v>
      </c>
      <c r="D382" s="1" t="s">
        <v>20</v>
      </c>
      <c r="E382" s="13">
        <v>1</v>
      </c>
      <c r="F382" s="15">
        <v>11.24</v>
      </c>
      <c r="G382" s="20">
        <v>11.24</v>
      </c>
      <c r="H382" s="10"/>
    </row>
    <row r="383" spans="1:8">
      <c r="A383" s="11">
        <v>4</v>
      </c>
      <c r="B383" s="1" t="s">
        <v>93</v>
      </c>
      <c r="C383" s="2" t="s">
        <v>92</v>
      </c>
      <c r="D383" s="1" t="s">
        <v>20</v>
      </c>
      <c r="E383" s="13">
        <v>1</v>
      </c>
      <c r="F383" s="15">
        <v>6</v>
      </c>
      <c r="G383" s="20">
        <v>6</v>
      </c>
      <c r="H383" s="10"/>
    </row>
    <row r="384" spans="1:8">
      <c r="A384" s="11">
        <v>5</v>
      </c>
      <c r="B384" s="1" t="s">
        <v>94</v>
      </c>
      <c r="C384" s="2" t="s">
        <v>181</v>
      </c>
      <c r="D384" s="1" t="s">
        <v>95</v>
      </c>
      <c r="E384" s="13">
        <v>1.4</v>
      </c>
      <c r="F384" s="15">
        <v>59.75</v>
      </c>
      <c r="G384" s="20">
        <v>83.65</v>
      </c>
      <c r="H384" s="10"/>
    </row>
    <row r="385" spans="1:8" ht="24">
      <c r="A385" s="11">
        <v>6</v>
      </c>
      <c r="B385" s="1" t="s">
        <v>97</v>
      </c>
      <c r="C385" s="2" t="s">
        <v>96</v>
      </c>
      <c r="D385" s="1" t="s">
        <v>20</v>
      </c>
      <c r="E385" s="13">
        <v>1</v>
      </c>
      <c r="F385" s="15">
        <v>3.83</v>
      </c>
      <c r="G385" s="20">
        <v>3.83</v>
      </c>
      <c r="H385" s="10"/>
    </row>
    <row r="386" spans="1:8" ht="22.5">
      <c r="A386" s="11">
        <v>7</v>
      </c>
      <c r="B386" s="1" t="s">
        <v>99</v>
      </c>
      <c r="C386" s="2" t="s">
        <v>98</v>
      </c>
      <c r="D386" s="1" t="s">
        <v>30</v>
      </c>
      <c r="E386" s="13">
        <v>0.21</v>
      </c>
      <c r="F386" s="15">
        <v>403.88</v>
      </c>
      <c r="G386" s="20">
        <v>84.81</v>
      </c>
      <c r="H386" s="10"/>
    </row>
    <row r="387" spans="1:8" ht="24">
      <c r="A387" s="11">
        <v>8</v>
      </c>
      <c r="B387" s="1" t="s">
        <v>99</v>
      </c>
      <c r="C387" s="2" t="s">
        <v>100</v>
      </c>
      <c r="D387" s="1" t="s">
        <v>30</v>
      </c>
      <c r="E387" s="13">
        <v>0.13</v>
      </c>
      <c r="F387" s="15">
        <v>403.88</v>
      </c>
      <c r="G387" s="20">
        <v>52.5</v>
      </c>
      <c r="H387" s="10"/>
    </row>
    <row r="388" spans="1:8" ht="22.5">
      <c r="A388" s="11">
        <v>9</v>
      </c>
      <c r="B388" s="19" t="s">
        <v>188</v>
      </c>
      <c r="C388" s="2" t="s">
        <v>189</v>
      </c>
      <c r="D388" s="19" t="s">
        <v>176</v>
      </c>
      <c r="E388" s="13">
        <v>0.15</v>
      </c>
      <c r="F388" s="15">
        <v>161.81</v>
      </c>
      <c r="G388" s="24">
        <v>24.27</v>
      </c>
      <c r="H388" s="18"/>
    </row>
    <row r="389" spans="1:8" ht="22.5">
      <c r="A389" s="11">
        <v>10</v>
      </c>
      <c r="B389" s="19" t="s">
        <v>190</v>
      </c>
      <c r="C389" s="2" t="s">
        <v>194</v>
      </c>
      <c r="D389" s="19" t="s">
        <v>176</v>
      </c>
      <c r="E389" s="13">
        <v>0.01</v>
      </c>
      <c r="F389" s="15">
        <v>4062.71</v>
      </c>
      <c r="G389" s="24">
        <v>40.630000000000003</v>
      </c>
      <c r="H389" s="18"/>
    </row>
    <row r="390" spans="1:8" ht="22.5">
      <c r="A390" s="11">
        <v>11</v>
      </c>
      <c r="B390" s="19" t="s">
        <v>191</v>
      </c>
      <c r="C390" s="2" t="s">
        <v>195</v>
      </c>
      <c r="D390" s="19" t="s">
        <v>176</v>
      </c>
      <c r="E390" s="13">
        <v>0.02</v>
      </c>
      <c r="F390" s="15">
        <v>62.21</v>
      </c>
      <c r="G390" s="24">
        <v>1.24</v>
      </c>
      <c r="H390" s="18"/>
    </row>
    <row r="391" spans="1:8">
      <c r="A391" s="11">
        <v>12</v>
      </c>
      <c r="B391" s="19" t="s">
        <v>192</v>
      </c>
      <c r="C391" s="2" t="s">
        <v>193</v>
      </c>
      <c r="D391" s="19" t="s">
        <v>42</v>
      </c>
      <c r="E391" s="13">
        <v>0.27</v>
      </c>
      <c r="F391" s="15">
        <v>61.08</v>
      </c>
      <c r="G391" s="24">
        <v>16.489999999999998</v>
      </c>
      <c r="H391" s="18"/>
    </row>
    <row r="392" spans="1:8">
      <c r="A392" s="11">
        <v>13</v>
      </c>
      <c r="B392" s="1" t="s">
        <v>41</v>
      </c>
      <c r="C392" s="2" t="s">
        <v>101</v>
      </c>
      <c r="D392" s="1" t="s">
        <v>42</v>
      </c>
      <c r="E392" s="13">
        <v>0.36</v>
      </c>
      <c r="F392" s="15">
        <v>34.200000000000003</v>
      </c>
      <c r="G392" s="20">
        <v>12.31</v>
      </c>
      <c r="H392" s="10"/>
    </row>
    <row r="393" spans="1:8">
      <c r="A393" s="11">
        <v>14</v>
      </c>
      <c r="B393" s="1" t="s">
        <v>103</v>
      </c>
      <c r="C393" s="2" t="s">
        <v>102</v>
      </c>
      <c r="D393" s="1" t="s">
        <v>39</v>
      </c>
      <c r="E393" s="13">
        <v>42</v>
      </c>
      <c r="F393" s="15">
        <v>0.87</v>
      </c>
      <c r="G393" s="20">
        <v>36.54</v>
      </c>
      <c r="H393" s="10"/>
    </row>
    <row r="394" spans="1:8" ht="22.5">
      <c r="A394" s="11">
        <v>15</v>
      </c>
      <c r="B394" s="1" t="s">
        <v>29</v>
      </c>
      <c r="C394" s="2" t="s">
        <v>104</v>
      </c>
      <c r="D394" s="1" t="s">
        <v>30</v>
      </c>
      <c r="E394" s="13">
        <v>0.42</v>
      </c>
      <c r="F394" s="15">
        <v>301.24</v>
      </c>
      <c r="G394" s="20">
        <v>126.52</v>
      </c>
      <c r="H394" s="10"/>
    </row>
    <row r="395" spans="1:8">
      <c r="A395" s="11">
        <v>16</v>
      </c>
      <c r="B395" s="1" t="s">
        <v>46</v>
      </c>
      <c r="C395" s="2" t="s">
        <v>45</v>
      </c>
      <c r="D395" s="1" t="s">
        <v>47</v>
      </c>
      <c r="E395" s="13">
        <v>5</v>
      </c>
      <c r="F395" s="15">
        <v>27.81</v>
      </c>
      <c r="G395" s="20">
        <v>139.05000000000001</v>
      </c>
      <c r="H395" s="10"/>
    </row>
    <row r="396" spans="1:8" ht="24">
      <c r="A396" s="11">
        <v>17</v>
      </c>
      <c r="B396" s="1" t="s">
        <v>49</v>
      </c>
      <c r="C396" s="2" t="s">
        <v>48</v>
      </c>
      <c r="D396" s="1" t="s">
        <v>47</v>
      </c>
      <c r="E396" s="13">
        <v>5</v>
      </c>
      <c r="F396" s="15">
        <v>36.86</v>
      </c>
      <c r="G396" s="20">
        <v>184.3</v>
      </c>
      <c r="H396" s="10"/>
    </row>
    <row r="397" spans="1:8">
      <c r="A397" s="11">
        <v>18</v>
      </c>
      <c r="B397" s="1" t="s">
        <v>105</v>
      </c>
      <c r="C397" s="2" t="s">
        <v>182</v>
      </c>
      <c r="D397" s="1" t="s">
        <v>95</v>
      </c>
      <c r="E397" s="13">
        <v>0.8</v>
      </c>
      <c r="F397" s="15">
        <v>311.77999999999997</v>
      </c>
      <c r="G397" s="20">
        <v>249.42</v>
      </c>
      <c r="H397" s="10"/>
    </row>
    <row r="398" spans="1:8" ht="22.5">
      <c r="A398" s="11">
        <v>19</v>
      </c>
      <c r="B398" s="1" t="s">
        <v>106</v>
      </c>
      <c r="C398" s="2" t="s">
        <v>183</v>
      </c>
      <c r="D398" s="1" t="s">
        <v>30</v>
      </c>
      <c r="E398" s="13">
        <v>0.04</v>
      </c>
      <c r="F398" s="15">
        <v>1319.13</v>
      </c>
      <c r="G398" s="20">
        <v>52.77</v>
      </c>
      <c r="H398" s="10"/>
    </row>
    <row r="399" spans="1:8">
      <c r="A399" s="11">
        <v>20</v>
      </c>
      <c r="B399" s="1" t="s">
        <v>108</v>
      </c>
      <c r="C399" s="2" t="s">
        <v>107</v>
      </c>
      <c r="D399" s="1" t="s">
        <v>20</v>
      </c>
      <c r="E399" s="13">
        <v>1</v>
      </c>
      <c r="F399" s="15">
        <v>350.07</v>
      </c>
      <c r="G399" s="20">
        <v>350.07</v>
      </c>
      <c r="H399" s="10"/>
    </row>
    <row r="400" spans="1:8" ht="36">
      <c r="A400" s="11">
        <v>21</v>
      </c>
      <c r="B400" s="1" t="s">
        <v>110</v>
      </c>
      <c r="C400" s="2" t="s">
        <v>109</v>
      </c>
      <c r="D400" s="1" t="s">
        <v>30</v>
      </c>
      <c r="E400" s="13">
        <v>0.21</v>
      </c>
      <c r="F400" s="15">
        <v>190</v>
      </c>
      <c r="G400" s="20">
        <v>39.9</v>
      </c>
      <c r="H400" s="10"/>
    </row>
    <row r="401" spans="1:8" ht="24">
      <c r="A401" s="11">
        <v>22</v>
      </c>
      <c r="B401" s="1" t="s">
        <v>51</v>
      </c>
      <c r="C401" s="2" t="s">
        <v>50</v>
      </c>
      <c r="D401" s="1" t="s">
        <v>30</v>
      </c>
      <c r="E401" s="13">
        <v>0.42</v>
      </c>
      <c r="F401" s="15">
        <v>400.47</v>
      </c>
      <c r="G401" s="20">
        <v>168.2</v>
      </c>
      <c r="H401" s="10"/>
    </row>
    <row r="402" spans="1:8" ht="48">
      <c r="A402" s="11">
        <v>23</v>
      </c>
      <c r="B402" s="1" t="s">
        <v>111</v>
      </c>
      <c r="C402" s="2" t="s">
        <v>184</v>
      </c>
      <c r="D402" s="1" t="s">
        <v>30</v>
      </c>
      <c r="E402" s="13">
        <v>0.42</v>
      </c>
      <c r="F402" s="15">
        <v>2450.31</v>
      </c>
      <c r="G402" s="20">
        <v>1029.1300000000001</v>
      </c>
      <c r="H402" s="10"/>
    </row>
    <row r="403" spans="1:8" ht="36">
      <c r="A403" s="11">
        <v>24</v>
      </c>
      <c r="B403" s="1" t="s">
        <v>112</v>
      </c>
      <c r="C403" s="2" t="s">
        <v>185</v>
      </c>
      <c r="D403" s="1" t="s">
        <v>39</v>
      </c>
      <c r="E403" s="13">
        <v>40</v>
      </c>
      <c r="F403" s="15">
        <v>20.6</v>
      </c>
      <c r="G403" s="20">
        <v>824</v>
      </c>
      <c r="H403" s="10"/>
    </row>
    <row r="404" spans="1:8" ht="36">
      <c r="A404" s="11">
        <v>25</v>
      </c>
      <c r="B404" s="19" t="s">
        <v>196</v>
      </c>
      <c r="C404" s="2" t="s">
        <v>197</v>
      </c>
      <c r="D404" s="19" t="s">
        <v>176</v>
      </c>
      <c r="E404" s="13">
        <v>7.0000000000000007E-2</v>
      </c>
      <c r="F404" s="15">
        <v>3001.77</v>
      </c>
      <c r="G404" s="24">
        <v>210.12</v>
      </c>
      <c r="H404" s="18"/>
    </row>
    <row r="405" spans="1:8" ht="24">
      <c r="A405" s="11">
        <v>26</v>
      </c>
      <c r="B405" s="19" t="s">
        <v>198</v>
      </c>
      <c r="C405" s="2" t="s">
        <v>199</v>
      </c>
      <c r="D405" s="19" t="s">
        <v>176</v>
      </c>
      <c r="E405" s="13">
        <v>0.02</v>
      </c>
      <c r="F405" s="15">
        <v>279.45</v>
      </c>
      <c r="G405" s="24">
        <v>5.59</v>
      </c>
      <c r="H405" s="18"/>
    </row>
    <row r="406" spans="1:8">
      <c r="A406" s="11">
        <v>27</v>
      </c>
      <c r="B406" s="1" t="s">
        <v>113</v>
      </c>
      <c r="C406" s="2" t="s">
        <v>186</v>
      </c>
      <c r="D406" s="1" t="s">
        <v>39</v>
      </c>
      <c r="E406" s="13">
        <v>38.4</v>
      </c>
      <c r="F406" s="15">
        <v>10.56</v>
      </c>
      <c r="G406" s="20">
        <v>405.5</v>
      </c>
      <c r="H406" s="10"/>
    </row>
    <row r="407" spans="1:8" ht="24">
      <c r="A407" s="11">
        <v>28</v>
      </c>
      <c r="B407" s="1" t="s">
        <v>58</v>
      </c>
      <c r="C407" s="2" t="s">
        <v>57</v>
      </c>
      <c r="D407" s="1" t="s">
        <v>30</v>
      </c>
      <c r="E407" s="13">
        <v>1.06</v>
      </c>
      <c r="F407" s="15">
        <v>68.400000000000006</v>
      </c>
      <c r="G407" s="20">
        <v>72.5</v>
      </c>
      <c r="H407" s="10"/>
    </row>
    <row r="408" spans="1:8" ht="24">
      <c r="A408" s="11">
        <v>29</v>
      </c>
      <c r="B408" s="1" t="s">
        <v>60</v>
      </c>
      <c r="C408" s="2" t="s">
        <v>187</v>
      </c>
      <c r="D408" s="1" t="s">
        <v>30</v>
      </c>
      <c r="E408" s="13">
        <v>1.06</v>
      </c>
      <c r="F408" s="15">
        <v>122.96</v>
      </c>
      <c r="G408" s="20">
        <v>130.34</v>
      </c>
      <c r="H408" s="10"/>
    </row>
    <row r="409" spans="1:8" ht="22.5">
      <c r="A409" s="11">
        <v>30</v>
      </c>
      <c r="B409" s="1" t="s">
        <v>61</v>
      </c>
      <c r="C409" s="2" t="s">
        <v>164</v>
      </c>
      <c r="D409" s="1" t="s">
        <v>30</v>
      </c>
      <c r="E409" s="13">
        <v>1.06</v>
      </c>
      <c r="F409" s="15">
        <v>411.82</v>
      </c>
      <c r="G409" s="20">
        <v>436.53</v>
      </c>
      <c r="H409" s="10"/>
    </row>
    <row r="410" spans="1:8" ht="24">
      <c r="A410" s="11">
        <v>31</v>
      </c>
      <c r="B410" s="1" t="s">
        <v>62</v>
      </c>
      <c r="C410" s="2" t="s">
        <v>165</v>
      </c>
      <c r="D410" s="1" t="s">
        <v>30</v>
      </c>
      <c r="E410" s="13">
        <v>1.06</v>
      </c>
      <c r="F410" s="15">
        <v>93.67</v>
      </c>
      <c r="G410" s="20">
        <v>99.29</v>
      </c>
      <c r="H410" s="10"/>
    </row>
    <row r="411" spans="1:8" ht="24">
      <c r="A411" s="11">
        <v>32</v>
      </c>
      <c r="B411" s="1" t="s">
        <v>63</v>
      </c>
      <c r="C411" s="2" t="s">
        <v>166</v>
      </c>
      <c r="D411" s="1" t="s">
        <v>30</v>
      </c>
      <c r="E411" s="13">
        <v>1.06</v>
      </c>
      <c r="F411" s="15">
        <v>705.46</v>
      </c>
      <c r="G411" s="20">
        <v>747.79</v>
      </c>
      <c r="H411" s="10"/>
    </row>
    <row r="412" spans="1:8" ht="24">
      <c r="A412" s="11">
        <v>33</v>
      </c>
      <c r="B412" s="1" t="s">
        <v>67</v>
      </c>
      <c r="C412" s="2" t="s">
        <v>66</v>
      </c>
      <c r="D412" s="1" t="s">
        <v>39</v>
      </c>
      <c r="E412" s="13">
        <v>25.6</v>
      </c>
      <c r="F412" s="15">
        <v>11.8</v>
      </c>
      <c r="G412" s="20">
        <v>302.08</v>
      </c>
      <c r="H412" s="10"/>
    </row>
    <row r="413" spans="1:8" ht="24">
      <c r="A413" s="11">
        <v>34</v>
      </c>
      <c r="B413" s="19" t="s">
        <v>200</v>
      </c>
      <c r="C413" s="2" t="s">
        <v>201</v>
      </c>
      <c r="D413" s="19" t="s">
        <v>42</v>
      </c>
      <c r="E413" s="13">
        <v>0.56000000000000005</v>
      </c>
      <c r="F413" s="15">
        <v>228.51</v>
      </c>
      <c r="G413" s="24">
        <v>127.97</v>
      </c>
      <c r="H413" s="18"/>
    </row>
    <row r="414" spans="1:8" ht="24">
      <c r="A414" s="11">
        <v>35</v>
      </c>
      <c r="B414" s="19" t="s">
        <v>202</v>
      </c>
      <c r="C414" s="2" t="s">
        <v>203</v>
      </c>
      <c r="D414" s="19" t="s">
        <v>176</v>
      </c>
      <c r="E414" s="13">
        <v>0.01</v>
      </c>
      <c r="F414" s="15">
        <v>13699</v>
      </c>
      <c r="G414" s="24">
        <v>136.99</v>
      </c>
      <c r="H414" s="18"/>
    </row>
    <row r="415" spans="1:8">
      <c r="A415" s="11"/>
      <c r="B415" s="11"/>
      <c r="C415" s="25" t="s">
        <v>68</v>
      </c>
      <c r="D415" s="26"/>
      <c r="E415" s="26"/>
      <c r="F415" s="14"/>
      <c r="G415" s="20">
        <v>6309.72</v>
      </c>
    </row>
    <row r="416" spans="1:8">
      <c r="A416" s="11"/>
      <c r="B416" s="11"/>
      <c r="C416" s="25" t="s">
        <v>114</v>
      </c>
      <c r="D416" s="26"/>
      <c r="E416" s="26"/>
      <c r="F416" s="14"/>
      <c r="G416" s="21">
        <v>6309.72</v>
      </c>
    </row>
    <row r="417" spans="1:7">
      <c r="A417" s="11"/>
      <c r="B417" s="11"/>
      <c r="C417" s="27" t="s">
        <v>70</v>
      </c>
      <c r="D417" s="28"/>
      <c r="E417" s="28"/>
      <c r="F417" s="14"/>
      <c r="G417" s="21">
        <v>1325.04</v>
      </c>
    </row>
    <row r="418" spans="1:7">
      <c r="A418" s="11"/>
      <c r="B418" s="11"/>
      <c r="C418" s="25" t="s">
        <v>115</v>
      </c>
      <c r="D418" s="26"/>
      <c r="E418" s="26"/>
      <c r="F418" s="14"/>
      <c r="G418" s="21">
        <f>SUM(G416:G417)</f>
        <v>7634.76</v>
      </c>
    </row>
    <row r="420" spans="1:7">
      <c r="B420" s="29" t="s">
        <v>72</v>
      </c>
      <c r="C420" s="29"/>
      <c r="D420" s="29"/>
      <c r="E420" s="29"/>
      <c r="F420" s="29"/>
      <c r="G420" s="29"/>
    </row>
    <row r="421" spans="1:7">
      <c r="B421" s="29" t="s">
        <v>73</v>
      </c>
      <c r="C421" s="29"/>
      <c r="D421" s="29"/>
      <c r="E421" s="29"/>
      <c r="F421" s="29"/>
      <c r="G421" s="29"/>
    </row>
    <row r="456" spans="1:7">
      <c r="B456" s="29" t="s">
        <v>74</v>
      </c>
      <c r="C456" s="29"/>
      <c r="D456" s="29"/>
      <c r="E456" s="29"/>
      <c r="F456" s="29"/>
      <c r="G456" s="29"/>
    </row>
    <row r="458" spans="1:7">
      <c r="A458" s="41" t="s">
        <v>0</v>
      </c>
      <c r="B458" s="42"/>
      <c r="C458" s="42"/>
      <c r="E458" s="41" t="s">
        <v>4</v>
      </c>
      <c r="F458" s="42"/>
      <c r="G458" s="42"/>
    </row>
    <row r="459" spans="1:7">
      <c r="A459" s="41" t="s">
        <v>1</v>
      </c>
      <c r="B459" s="42"/>
      <c r="C459" s="42"/>
      <c r="E459" s="41" t="s">
        <v>1</v>
      </c>
      <c r="F459" s="42"/>
      <c r="G459" s="42"/>
    </row>
    <row r="460" spans="1:7">
      <c r="A460" s="41" t="s">
        <v>2</v>
      </c>
      <c r="B460" s="42"/>
      <c r="C460" s="42"/>
      <c r="E460" s="41" t="s">
        <v>5</v>
      </c>
      <c r="F460" s="42"/>
      <c r="G460" s="42"/>
    </row>
    <row r="461" spans="1:7">
      <c r="A461" s="41" t="s">
        <v>1</v>
      </c>
      <c r="B461" s="42"/>
      <c r="C461" s="42"/>
      <c r="E461" s="41" t="s">
        <v>1</v>
      </c>
      <c r="F461" s="42"/>
      <c r="G461" s="42"/>
    </row>
    <row r="462" spans="1:7">
      <c r="A462" s="41" t="s">
        <v>3</v>
      </c>
      <c r="B462" s="42"/>
      <c r="C462" s="42"/>
      <c r="E462" s="41" t="s">
        <v>6</v>
      </c>
      <c r="F462" s="42"/>
      <c r="G462" s="42"/>
    </row>
    <row r="464" spans="1:7" ht="15.75">
      <c r="C464" s="43" t="s">
        <v>7</v>
      </c>
      <c r="D464" s="44"/>
      <c r="E464" s="44"/>
      <c r="F464" s="44"/>
    </row>
    <row r="465" spans="1:8">
      <c r="C465" s="45" t="s">
        <v>8</v>
      </c>
      <c r="D465" s="44"/>
      <c r="E465" s="44"/>
      <c r="F465" s="44"/>
    </row>
    <row r="466" spans="1:8" ht="16.149999999999999" customHeight="1">
      <c r="A466" s="46" t="s">
        <v>9</v>
      </c>
      <c r="B466" s="42"/>
      <c r="C466" s="42"/>
      <c r="D466" s="42"/>
      <c r="E466" s="42"/>
      <c r="F466" s="42"/>
      <c r="G466" s="42"/>
    </row>
    <row r="467" spans="1:8">
      <c r="A467" s="46" t="s">
        <v>10</v>
      </c>
      <c r="B467" s="42"/>
      <c r="C467" s="42"/>
      <c r="D467" s="42"/>
      <c r="E467" s="42"/>
      <c r="F467" s="42"/>
      <c r="G467" s="42"/>
    </row>
    <row r="468" spans="1:8">
      <c r="A468" s="42"/>
      <c r="B468" s="42"/>
      <c r="C468" s="42"/>
      <c r="D468" s="42"/>
      <c r="E468" s="42"/>
      <c r="F468" s="42"/>
      <c r="G468" s="42"/>
    </row>
    <row r="469" spans="1:8">
      <c r="A469" s="46" t="s">
        <v>11</v>
      </c>
      <c r="B469" s="42"/>
      <c r="C469" s="42"/>
      <c r="D469" s="42"/>
      <c r="E469" s="42"/>
      <c r="F469" s="42"/>
      <c r="G469" s="42"/>
    </row>
    <row r="470" spans="1:8">
      <c r="A470" s="42"/>
      <c r="B470" s="42"/>
      <c r="C470" s="42"/>
      <c r="D470" s="42"/>
      <c r="E470" s="42"/>
      <c r="F470" s="42"/>
      <c r="G470" s="42"/>
    </row>
    <row r="471" spans="1:8">
      <c r="A471" s="46" t="s">
        <v>116</v>
      </c>
      <c r="B471" s="42"/>
      <c r="C471" s="42"/>
      <c r="D471" s="42"/>
      <c r="E471" s="42"/>
      <c r="F471" s="42"/>
      <c r="G471" s="42"/>
    </row>
    <row r="472" spans="1:8" ht="3.6" customHeight="1">
      <c r="A472" s="42"/>
      <c r="B472" s="42"/>
      <c r="C472" s="42"/>
      <c r="D472" s="42"/>
      <c r="E472" s="42"/>
      <c r="F472" s="42"/>
      <c r="G472" s="42"/>
    </row>
    <row r="473" spans="1:8">
      <c r="A473" s="32"/>
      <c r="B473" s="33"/>
      <c r="C473" s="3"/>
      <c r="D473" s="30" t="s">
        <v>211</v>
      </c>
      <c r="E473" s="31"/>
      <c r="F473" s="31"/>
      <c r="G473" s="31"/>
    </row>
    <row r="474" spans="1:8">
      <c r="A474" s="4" t="s">
        <v>13</v>
      </c>
      <c r="B474" s="4" t="s">
        <v>15</v>
      </c>
      <c r="C474" s="4" t="s">
        <v>17</v>
      </c>
      <c r="D474" s="6" t="s">
        <v>19</v>
      </c>
      <c r="E474" s="34" t="s">
        <v>21</v>
      </c>
      <c r="F474" s="36" t="s">
        <v>22</v>
      </c>
      <c r="G474" s="37"/>
    </row>
    <row r="475" spans="1:8">
      <c r="A475" s="5" t="s">
        <v>14</v>
      </c>
      <c r="B475" s="5" t="s">
        <v>16</v>
      </c>
      <c r="C475" s="5" t="s">
        <v>18</v>
      </c>
      <c r="D475" s="7" t="s">
        <v>20</v>
      </c>
      <c r="E475" s="35"/>
      <c r="F475" s="9" t="s">
        <v>23</v>
      </c>
      <c r="G475" s="8" t="s">
        <v>24</v>
      </c>
    </row>
    <row r="476" spans="1:8">
      <c r="A476" s="12"/>
      <c r="B476" s="12">
        <v>1</v>
      </c>
      <c r="C476" s="38" t="s">
        <v>76</v>
      </c>
      <c r="D476" s="39"/>
      <c r="E476" s="39"/>
      <c r="F476" s="39"/>
      <c r="G476" s="39"/>
    </row>
    <row r="477" spans="1:8" ht="3" customHeight="1">
      <c r="C477" s="40"/>
      <c r="D477" s="40"/>
      <c r="E477" s="40"/>
      <c r="F477" s="40"/>
      <c r="G477" s="40"/>
    </row>
    <row r="478" spans="1:8" ht="36">
      <c r="A478" s="11">
        <v>1</v>
      </c>
      <c r="B478" s="1">
        <v>88001001</v>
      </c>
      <c r="C478" s="2" t="s">
        <v>87</v>
      </c>
      <c r="D478" s="1" t="s">
        <v>27</v>
      </c>
      <c r="E478" s="13">
        <v>1</v>
      </c>
      <c r="F478" s="15">
        <v>94.31</v>
      </c>
      <c r="G478" s="20">
        <v>94.31</v>
      </c>
      <c r="H478" s="10"/>
    </row>
    <row r="479" spans="1:8" ht="22.5">
      <c r="A479" s="11">
        <v>2</v>
      </c>
      <c r="B479" s="19" t="s">
        <v>188</v>
      </c>
      <c r="C479" s="2" t="s">
        <v>189</v>
      </c>
      <c r="D479" s="19" t="s">
        <v>176</v>
      </c>
      <c r="E479" s="13">
        <v>0.09</v>
      </c>
      <c r="F479" s="15">
        <v>161.83000000000001</v>
      </c>
      <c r="G479" s="24">
        <v>14.56</v>
      </c>
      <c r="H479" s="18"/>
    </row>
    <row r="480" spans="1:8" ht="22.5">
      <c r="A480" s="11">
        <v>3</v>
      </c>
      <c r="B480" s="19" t="s">
        <v>191</v>
      </c>
      <c r="C480" s="2" t="s">
        <v>195</v>
      </c>
      <c r="D480" s="19" t="s">
        <v>176</v>
      </c>
      <c r="E480" s="13">
        <v>0.02</v>
      </c>
      <c r="F480" s="15">
        <v>62.21</v>
      </c>
      <c r="G480" s="24">
        <v>1.24</v>
      </c>
      <c r="H480" s="18"/>
    </row>
    <row r="481" spans="1:8">
      <c r="A481" s="11">
        <v>4</v>
      </c>
      <c r="B481" s="19" t="s">
        <v>192</v>
      </c>
      <c r="C481" s="2" t="s">
        <v>193</v>
      </c>
      <c r="D481" s="19" t="s">
        <v>42</v>
      </c>
      <c r="E481" s="13">
        <v>0.62</v>
      </c>
      <c r="F481" s="15">
        <v>61.08</v>
      </c>
      <c r="G481" s="24">
        <v>37.869999999999997</v>
      </c>
      <c r="H481" s="18"/>
    </row>
    <row r="482" spans="1:8" ht="22.5">
      <c r="A482" s="11">
        <v>5</v>
      </c>
      <c r="B482" s="1" t="s">
        <v>29</v>
      </c>
      <c r="C482" s="2" t="s">
        <v>28</v>
      </c>
      <c r="D482" s="1" t="s">
        <v>30</v>
      </c>
      <c r="E482" s="13">
        <v>0.57999999999999996</v>
      </c>
      <c r="F482" s="15">
        <v>301.20999999999998</v>
      </c>
      <c r="G482" s="20">
        <v>174.7</v>
      </c>
      <c r="H482" s="10"/>
    </row>
    <row r="483" spans="1:8">
      <c r="A483" s="11">
        <v>6</v>
      </c>
      <c r="B483" s="1" t="s">
        <v>46</v>
      </c>
      <c r="C483" s="2" t="s">
        <v>45</v>
      </c>
      <c r="D483" s="1" t="s">
        <v>47</v>
      </c>
      <c r="E483" s="13">
        <v>1</v>
      </c>
      <c r="F483" s="15">
        <v>27.81</v>
      </c>
      <c r="G483" s="20">
        <v>27.81</v>
      </c>
      <c r="H483" s="10"/>
    </row>
    <row r="484" spans="1:8" ht="24">
      <c r="A484" s="11">
        <v>7</v>
      </c>
      <c r="B484" s="1" t="s">
        <v>49</v>
      </c>
      <c r="C484" s="2" t="s">
        <v>48</v>
      </c>
      <c r="D484" s="1" t="s">
        <v>47</v>
      </c>
      <c r="E484" s="13">
        <v>1</v>
      </c>
      <c r="F484" s="15">
        <v>36.86</v>
      </c>
      <c r="G484" s="20">
        <v>36.86</v>
      </c>
      <c r="H484" s="10"/>
    </row>
    <row r="485" spans="1:8" ht="24">
      <c r="A485" s="11">
        <v>8</v>
      </c>
      <c r="B485" s="1" t="s">
        <v>112</v>
      </c>
      <c r="C485" s="2" t="s">
        <v>204</v>
      </c>
      <c r="D485" s="1" t="s">
        <v>39</v>
      </c>
      <c r="E485" s="13">
        <v>58</v>
      </c>
      <c r="F485" s="15">
        <v>20.6</v>
      </c>
      <c r="G485" s="20">
        <v>1194.8</v>
      </c>
      <c r="H485" s="10"/>
    </row>
    <row r="486" spans="1:8" ht="36">
      <c r="A486" s="11">
        <v>9</v>
      </c>
      <c r="B486" s="19" t="s">
        <v>196</v>
      </c>
      <c r="C486" s="2" t="s">
        <v>197</v>
      </c>
      <c r="D486" s="19" t="s">
        <v>176</v>
      </c>
      <c r="E486" s="13">
        <v>0.09</v>
      </c>
      <c r="F486" s="15">
        <v>3001.98</v>
      </c>
      <c r="G486" s="24">
        <v>270.18</v>
      </c>
      <c r="H486" s="18"/>
    </row>
    <row r="487" spans="1:8" ht="24">
      <c r="A487" s="11">
        <v>10</v>
      </c>
      <c r="B487" s="19" t="s">
        <v>198</v>
      </c>
      <c r="C487" s="2" t="s">
        <v>206</v>
      </c>
      <c r="D487" s="19" t="s">
        <v>176</v>
      </c>
      <c r="E487" s="13">
        <v>0.02</v>
      </c>
      <c r="F487" s="15">
        <v>279.47000000000003</v>
      </c>
      <c r="G487" s="24">
        <v>5.59</v>
      </c>
      <c r="H487" s="18"/>
    </row>
    <row r="488" spans="1:8" ht="24">
      <c r="A488" s="11">
        <v>11</v>
      </c>
      <c r="B488" s="19" t="s">
        <v>200</v>
      </c>
      <c r="C488" s="2" t="s">
        <v>201</v>
      </c>
      <c r="D488" s="19" t="s">
        <v>42</v>
      </c>
      <c r="E488" s="13">
        <v>1.08</v>
      </c>
      <c r="F488" s="15">
        <v>228.53</v>
      </c>
      <c r="G488" s="24">
        <v>246.81</v>
      </c>
      <c r="H488" s="18"/>
    </row>
    <row r="489" spans="1:8">
      <c r="A489" s="11">
        <v>12</v>
      </c>
      <c r="B489" s="1" t="s">
        <v>113</v>
      </c>
      <c r="C489" s="2" t="s">
        <v>205</v>
      </c>
      <c r="D489" s="1" t="s">
        <v>39</v>
      </c>
      <c r="E489" s="13">
        <v>6</v>
      </c>
      <c r="F489" s="15">
        <v>10.56</v>
      </c>
      <c r="G489" s="20">
        <v>63.36</v>
      </c>
      <c r="H489" s="10"/>
    </row>
    <row r="490" spans="1:8" ht="24">
      <c r="A490" s="11">
        <v>13</v>
      </c>
      <c r="B490" s="1" t="s">
        <v>58</v>
      </c>
      <c r="C490" s="2" t="s">
        <v>57</v>
      </c>
      <c r="D490" s="1" t="s">
        <v>30</v>
      </c>
      <c r="E490" s="13">
        <v>1.51</v>
      </c>
      <c r="F490" s="15">
        <v>68.39</v>
      </c>
      <c r="G490" s="20">
        <v>103.27</v>
      </c>
      <c r="H490" s="10"/>
    </row>
    <row r="491" spans="1:8" ht="24">
      <c r="A491" s="11">
        <v>14</v>
      </c>
      <c r="B491" s="1" t="s">
        <v>60</v>
      </c>
      <c r="C491" s="2" t="s">
        <v>163</v>
      </c>
      <c r="D491" s="1" t="s">
        <v>30</v>
      </c>
      <c r="E491" s="13">
        <v>1.51</v>
      </c>
      <c r="F491" s="15">
        <v>122.95</v>
      </c>
      <c r="G491" s="20">
        <v>185.65</v>
      </c>
      <c r="H491" s="10"/>
    </row>
    <row r="492" spans="1:8" ht="22.5">
      <c r="A492" s="11">
        <v>15</v>
      </c>
      <c r="B492" s="1" t="s">
        <v>61</v>
      </c>
      <c r="C492" s="2" t="s">
        <v>164</v>
      </c>
      <c r="D492" s="1" t="s">
        <v>30</v>
      </c>
      <c r="E492" s="13">
        <v>1.51</v>
      </c>
      <c r="F492" s="15">
        <v>411.78</v>
      </c>
      <c r="G492" s="20">
        <v>621.79</v>
      </c>
      <c r="H492" s="10"/>
    </row>
    <row r="493" spans="1:8" ht="24">
      <c r="A493" s="11">
        <v>16</v>
      </c>
      <c r="B493" s="1" t="s">
        <v>62</v>
      </c>
      <c r="C493" s="2" t="s">
        <v>165</v>
      </c>
      <c r="D493" s="1" t="s">
        <v>30</v>
      </c>
      <c r="E493" s="13">
        <v>1.51</v>
      </c>
      <c r="F493" s="15">
        <v>93.66</v>
      </c>
      <c r="G493" s="20">
        <v>141.43</v>
      </c>
      <c r="H493" s="10"/>
    </row>
    <row r="494" spans="1:8" ht="24">
      <c r="A494" s="11">
        <v>17</v>
      </c>
      <c r="B494" s="1" t="s">
        <v>63</v>
      </c>
      <c r="C494" s="2" t="s">
        <v>166</v>
      </c>
      <c r="D494" s="1" t="s">
        <v>30</v>
      </c>
      <c r="E494" s="13">
        <v>1.51</v>
      </c>
      <c r="F494" s="15">
        <v>705.35</v>
      </c>
      <c r="G494" s="20">
        <v>1065.08</v>
      </c>
      <c r="H494" s="10"/>
    </row>
    <row r="495" spans="1:8" ht="24">
      <c r="A495" s="11">
        <v>18</v>
      </c>
      <c r="B495" s="1" t="s">
        <v>67</v>
      </c>
      <c r="C495" s="2" t="s">
        <v>66</v>
      </c>
      <c r="D495" s="1" t="s">
        <v>39</v>
      </c>
      <c r="E495" s="13">
        <v>12.6</v>
      </c>
      <c r="F495" s="15">
        <v>11.8</v>
      </c>
      <c r="G495" s="20">
        <v>148.68</v>
      </c>
      <c r="H495" s="10"/>
    </row>
    <row r="496" spans="1:8" ht="24">
      <c r="A496" s="11">
        <v>19</v>
      </c>
      <c r="B496" s="1" t="s">
        <v>118</v>
      </c>
      <c r="C496" s="2" t="s">
        <v>117</v>
      </c>
      <c r="D496" s="1" t="s">
        <v>42</v>
      </c>
      <c r="E496" s="13">
        <v>0.53</v>
      </c>
      <c r="F496" s="15">
        <v>375.93</v>
      </c>
      <c r="G496" s="20">
        <v>199.24</v>
      </c>
      <c r="H496" s="10"/>
    </row>
    <row r="497" spans="1:7">
      <c r="A497" s="11"/>
      <c r="B497" s="11"/>
      <c r="C497" s="25" t="s">
        <v>68</v>
      </c>
      <c r="D497" s="26"/>
      <c r="E497" s="26"/>
      <c r="F497" s="14"/>
      <c r="G497" s="20">
        <v>4633.2299999999996</v>
      </c>
    </row>
    <row r="498" spans="1:7">
      <c r="A498" s="11"/>
      <c r="B498" s="11"/>
      <c r="C498" s="25" t="s">
        <v>119</v>
      </c>
      <c r="D498" s="26"/>
      <c r="E498" s="26"/>
      <c r="F498" s="14"/>
      <c r="G498" s="21">
        <v>4633.2299999999996</v>
      </c>
    </row>
    <row r="499" spans="1:7">
      <c r="A499" s="11"/>
      <c r="B499" s="11"/>
      <c r="C499" s="27" t="s">
        <v>70</v>
      </c>
      <c r="D499" s="28"/>
      <c r="E499" s="28"/>
      <c r="F499" s="14"/>
      <c r="G499" s="21">
        <v>972.98</v>
      </c>
    </row>
    <row r="500" spans="1:7">
      <c r="A500" s="11"/>
      <c r="B500" s="11"/>
      <c r="C500" s="25" t="s">
        <v>120</v>
      </c>
      <c r="D500" s="26"/>
      <c r="E500" s="26"/>
      <c r="F500" s="14"/>
      <c r="G500" s="21">
        <f>SUM(G498:G499)</f>
        <v>5606.2099999999991</v>
      </c>
    </row>
    <row r="502" spans="1:7">
      <c r="B502" s="29" t="s">
        <v>72</v>
      </c>
      <c r="C502" s="29"/>
      <c r="D502" s="29"/>
      <c r="E502" s="29"/>
      <c r="F502" s="29"/>
      <c r="G502" s="29"/>
    </row>
    <row r="503" spans="1:7">
      <c r="B503" s="29" t="s">
        <v>73</v>
      </c>
      <c r="C503" s="29"/>
      <c r="D503" s="29"/>
      <c r="E503" s="29"/>
      <c r="F503" s="29"/>
      <c r="G503" s="29"/>
    </row>
    <row r="506" spans="1:7">
      <c r="A506" s="41" t="s">
        <v>0</v>
      </c>
      <c r="B506" s="42"/>
      <c r="C506" s="42"/>
      <c r="E506" s="41" t="s">
        <v>4</v>
      </c>
      <c r="F506" s="42"/>
      <c r="G506" s="42"/>
    </row>
    <row r="507" spans="1:7">
      <c r="A507" s="41" t="s">
        <v>1</v>
      </c>
      <c r="B507" s="42"/>
      <c r="C507" s="42"/>
      <c r="E507" s="41" t="s">
        <v>1</v>
      </c>
      <c r="F507" s="42"/>
      <c r="G507" s="42"/>
    </row>
    <row r="508" spans="1:7">
      <c r="A508" s="41" t="s">
        <v>2</v>
      </c>
      <c r="B508" s="42"/>
      <c r="C508" s="42"/>
      <c r="E508" s="41" t="s">
        <v>5</v>
      </c>
      <c r="F508" s="42"/>
      <c r="G508" s="42"/>
    </row>
    <row r="509" spans="1:7">
      <c r="A509" s="41" t="s">
        <v>1</v>
      </c>
      <c r="B509" s="42"/>
      <c r="C509" s="42"/>
      <c r="E509" s="41" t="s">
        <v>1</v>
      </c>
      <c r="F509" s="42"/>
      <c r="G509" s="42"/>
    </row>
    <row r="510" spans="1:7">
      <c r="A510" s="41" t="s">
        <v>3</v>
      </c>
      <c r="B510" s="42"/>
      <c r="C510" s="42"/>
      <c r="E510" s="41" t="s">
        <v>6</v>
      </c>
      <c r="F510" s="42"/>
      <c r="G510" s="42"/>
    </row>
    <row r="512" spans="1:7" ht="15.75">
      <c r="C512" s="43" t="s">
        <v>7</v>
      </c>
      <c r="D512" s="44"/>
      <c r="E512" s="44"/>
      <c r="F512" s="44"/>
    </row>
    <row r="513" spans="1:8">
      <c r="C513" s="45" t="s">
        <v>8</v>
      </c>
      <c r="D513" s="44"/>
      <c r="E513" s="44"/>
      <c r="F513" s="44"/>
    </row>
    <row r="514" spans="1:8" ht="16.149999999999999" customHeight="1">
      <c r="A514" s="46" t="s">
        <v>9</v>
      </c>
      <c r="B514" s="42"/>
      <c r="C514" s="42"/>
      <c r="D514" s="42"/>
      <c r="E514" s="42"/>
      <c r="F514" s="42"/>
      <c r="G514" s="42"/>
    </row>
    <row r="515" spans="1:8">
      <c r="A515" s="46" t="s">
        <v>10</v>
      </c>
      <c r="B515" s="42"/>
      <c r="C515" s="42"/>
      <c r="D515" s="42"/>
      <c r="E515" s="42"/>
      <c r="F515" s="42"/>
      <c r="G515" s="42"/>
    </row>
    <row r="516" spans="1:8">
      <c r="A516" s="42"/>
      <c r="B516" s="42"/>
      <c r="C516" s="42"/>
      <c r="D516" s="42"/>
      <c r="E516" s="42"/>
      <c r="F516" s="42"/>
      <c r="G516" s="42"/>
    </row>
    <row r="517" spans="1:8">
      <c r="A517" s="46" t="s">
        <v>11</v>
      </c>
      <c r="B517" s="42"/>
      <c r="C517" s="42"/>
      <c r="D517" s="42"/>
      <c r="E517" s="42"/>
      <c r="F517" s="42"/>
      <c r="G517" s="42"/>
    </row>
    <row r="518" spans="1:8">
      <c r="A518" s="42"/>
      <c r="B518" s="42"/>
      <c r="C518" s="42"/>
      <c r="D518" s="42"/>
      <c r="E518" s="42"/>
      <c r="F518" s="42"/>
      <c r="G518" s="42"/>
    </row>
    <row r="519" spans="1:8">
      <c r="A519" s="46" t="s">
        <v>121</v>
      </c>
      <c r="B519" s="42"/>
      <c r="C519" s="42"/>
      <c r="D519" s="42"/>
      <c r="E519" s="42"/>
      <c r="F519" s="42"/>
      <c r="G519" s="42"/>
    </row>
    <row r="520" spans="1:8" ht="3" customHeight="1">
      <c r="A520" s="42"/>
      <c r="B520" s="42"/>
      <c r="C520" s="42"/>
      <c r="D520" s="42"/>
      <c r="E520" s="42"/>
      <c r="F520" s="42"/>
      <c r="G520" s="42"/>
    </row>
    <row r="521" spans="1:8">
      <c r="A521" s="32"/>
      <c r="B521" s="33"/>
      <c r="C521" s="3"/>
      <c r="D521" s="30" t="s">
        <v>122</v>
      </c>
      <c r="E521" s="31"/>
      <c r="F521" s="31"/>
      <c r="G521" s="31"/>
    </row>
    <row r="522" spans="1:8">
      <c r="A522" s="4" t="s">
        <v>13</v>
      </c>
      <c r="B522" s="4" t="s">
        <v>15</v>
      </c>
      <c r="C522" s="4" t="s">
        <v>17</v>
      </c>
      <c r="D522" s="6" t="s">
        <v>19</v>
      </c>
      <c r="E522" s="34" t="s">
        <v>21</v>
      </c>
      <c r="F522" s="36" t="s">
        <v>22</v>
      </c>
      <c r="G522" s="37"/>
    </row>
    <row r="523" spans="1:8">
      <c r="A523" s="5" t="s">
        <v>14</v>
      </c>
      <c r="B523" s="5" t="s">
        <v>16</v>
      </c>
      <c r="C523" s="5" t="s">
        <v>18</v>
      </c>
      <c r="D523" s="7" t="s">
        <v>20</v>
      </c>
      <c r="E523" s="35"/>
      <c r="F523" s="9" t="s">
        <v>23</v>
      </c>
      <c r="G523" s="8" t="s">
        <v>24</v>
      </c>
    </row>
    <row r="524" spans="1:8">
      <c r="A524" s="12"/>
      <c r="B524" s="12">
        <v>1</v>
      </c>
      <c r="C524" s="38" t="s">
        <v>76</v>
      </c>
      <c r="D524" s="39"/>
      <c r="E524" s="39"/>
      <c r="F524" s="39"/>
      <c r="G524" s="39"/>
    </row>
    <row r="525" spans="1:8" ht="3.6" customHeight="1">
      <c r="C525" s="40"/>
      <c r="D525" s="40"/>
      <c r="E525" s="40"/>
      <c r="F525" s="40"/>
      <c r="G525" s="40"/>
    </row>
    <row r="526" spans="1:8">
      <c r="A526" s="11">
        <v>1</v>
      </c>
      <c r="B526" s="1" t="s">
        <v>41</v>
      </c>
      <c r="C526" s="2" t="s">
        <v>40</v>
      </c>
      <c r="D526" s="1" t="s">
        <v>42</v>
      </c>
      <c r="E526" s="13">
        <v>0.02</v>
      </c>
      <c r="F526" s="15">
        <v>34.21</v>
      </c>
      <c r="G526" s="20">
        <v>0.68</v>
      </c>
      <c r="H526" s="10"/>
    </row>
    <row r="527" spans="1:8">
      <c r="A527" s="11">
        <v>2</v>
      </c>
      <c r="B527" s="1" t="s">
        <v>44</v>
      </c>
      <c r="C527" s="2" t="s">
        <v>43</v>
      </c>
      <c r="D527" s="1" t="s">
        <v>39</v>
      </c>
      <c r="E527" s="13">
        <v>2</v>
      </c>
      <c r="F527" s="15">
        <v>1.67</v>
      </c>
      <c r="G527" s="20">
        <v>3.34</v>
      </c>
      <c r="H527" s="10"/>
    </row>
    <row r="528" spans="1:8">
      <c r="A528" s="11">
        <v>3</v>
      </c>
      <c r="B528" s="1" t="s">
        <v>46</v>
      </c>
      <c r="C528" s="2" t="s">
        <v>45</v>
      </c>
      <c r="D528" s="1" t="s">
        <v>47</v>
      </c>
      <c r="E528" s="13">
        <v>0.05</v>
      </c>
      <c r="F528" s="15">
        <v>27.82</v>
      </c>
      <c r="G528" s="20">
        <v>1.39</v>
      </c>
      <c r="H528" s="10"/>
    </row>
    <row r="529" spans="1:8" ht="24">
      <c r="A529" s="11">
        <v>4</v>
      </c>
      <c r="B529" s="1" t="s">
        <v>49</v>
      </c>
      <c r="C529" s="2" t="s">
        <v>48</v>
      </c>
      <c r="D529" s="1" t="s">
        <v>47</v>
      </c>
      <c r="E529" s="13">
        <v>0.05</v>
      </c>
      <c r="F529" s="15">
        <v>36.869999999999997</v>
      </c>
      <c r="G529" s="20">
        <v>1.84</v>
      </c>
      <c r="H529" s="10"/>
    </row>
    <row r="530" spans="1:8" ht="24">
      <c r="A530" s="11">
        <v>5</v>
      </c>
      <c r="B530" s="1" t="s">
        <v>51</v>
      </c>
      <c r="C530" s="2" t="s">
        <v>50</v>
      </c>
      <c r="D530" s="1" t="s">
        <v>30</v>
      </c>
      <c r="E530" s="13">
        <v>0.02</v>
      </c>
      <c r="F530" s="15">
        <v>400.56</v>
      </c>
      <c r="G530" s="20">
        <v>8.01</v>
      </c>
      <c r="H530" s="10"/>
    </row>
    <row r="531" spans="1:8" ht="22.5">
      <c r="A531" s="11">
        <v>6</v>
      </c>
      <c r="B531" s="1" t="s">
        <v>53</v>
      </c>
      <c r="C531" s="2" t="s">
        <v>52</v>
      </c>
      <c r="D531" s="1" t="s">
        <v>30</v>
      </c>
      <c r="E531" s="13">
        <v>0.02</v>
      </c>
      <c r="F531" s="15">
        <v>2008.5</v>
      </c>
      <c r="G531" s="20">
        <v>40.17</v>
      </c>
      <c r="H531" s="10"/>
    </row>
    <row r="532" spans="1:8">
      <c r="A532" s="11">
        <v>7</v>
      </c>
      <c r="B532" s="1" t="s">
        <v>55</v>
      </c>
      <c r="C532" s="2" t="s">
        <v>54</v>
      </c>
      <c r="D532" s="1" t="s">
        <v>42</v>
      </c>
      <c r="E532" s="13">
        <v>0.02</v>
      </c>
      <c r="F532" s="15">
        <v>583.53</v>
      </c>
      <c r="G532" s="20">
        <v>11.67</v>
      </c>
      <c r="H532" s="10"/>
    </row>
    <row r="533" spans="1:8" ht="24">
      <c r="A533" s="11">
        <v>8</v>
      </c>
      <c r="B533" s="1" t="s">
        <v>124</v>
      </c>
      <c r="C533" s="2" t="s">
        <v>123</v>
      </c>
      <c r="D533" s="1" t="s">
        <v>30</v>
      </c>
      <c r="E533" s="13">
        <v>0.02</v>
      </c>
      <c r="F533" s="15">
        <v>81.89</v>
      </c>
      <c r="G533" s="20">
        <v>1.64</v>
      </c>
      <c r="H533" s="10"/>
    </row>
    <row r="534" spans="1:8" ht="24">
      <c r="A534" s="11">
        <v>9</v>
      </c>
      <c r="B534" s="1" t="s">
        <v>58</v>
      </c>
      <c r="C534" s="2" t="s">
        <v>57</v>
      </c>
      <c r="D534" s="1" t="s">
        <v>30</v>
      </c>
      <c r="E534" s="13">
        <v>0.05</v>
      </c>
      <c r="F534" s="15">
        <v>68.41</v>
      </c>
      <c r="G534" s="20">
        <v>3.42</v>
      </c>
      <c r="H534" s="10"/>
    </row>
    <row r="535" spans="1:8" ht="24">
      <c r="A535" s="11">
        <v>10</v>
      </c>
      <c r="B535" s="1" t="s">
        <v>126</v>
      </c>
      <c r="C535" s="2" t="s">
        <v>125</v>
      </c>
      <c r="D535" s="1" t="s">
        <v>30</v>
      </c>
      <c r="E535" s="13">
        <v>0.02</v>
      </c>
      <c r="F535" s="15">
        <v>110.23</v>
      </c>
      <c r="G535" s="20">
        <v>2.2000000000000002</v>
      </c>
      <c r="H535" s="10"/>
    </row>
    <row r="536" spans="1:8" ht="24">
      <c r="A536" s="11">
        <v>11</v>
      </c>
      <c r="B536" s="1" t="s">
        <v>60</v>
      </c>
      <c r="C536" s="2" t="s">
        <v>59</v>
      </c>
      <c r="D536" s="1" t="s">
        <v>30</v>
      </c>
      <c r="E536" s="13">
        <v>0.05</v>
      </c>
      <c r="F536" s="15">
        <v>122.99</v>
      </c>
      <c r="G536" s="20">
        <v>6.15</v>
      </c>
      <c r="H536" s="10"/>
    </row>
    <row r="537" spans="1:8" ht="22.5">
      <c r="A537" s="11">
        <v>12</v>
      </c>
      <c r="B537" s="1" t="s">
        <v>127</v>
      </c>
      <c r="C537" s="2" t="s">
        <v>207</v>
      </c>
      <c r="D537" s="1" t="s">
        <v>30</v>
      </c>
      <c r="E537" s="13">
        <v>0.02</v>
      </c>
      <c r="F537" s="15">
        <v>595.20000000000005</v>
      </c>
      <c r="G537" s="20">
        <v>11.9</v>
      </c>
      <c r="H537" s="10"/>
    </row>
    <row r="538" spans="1:8" ht="22.5">
      <c r="A538" s="11">
        <v>13</v>
      </c>
      <c r="B538" s="1" t="s">
        <v>61</v>
      </c>
      <c r="C538" s="2" t="s">
        <v>164</v>
      </c>
      <c r="D538" s="1" t="s">
        <v>30</v>
      </c>
      <c r="E538" s="13">
        <v>0.05</v>
      </c>
      <c r="F538" s="15">
        <v>411.92</v>
      </c>
      <c r="G538" s="20">
        <v>20.6</v>
      </c>
      <c r="H538" s="10"/>
    </row>
    <row r="539" spans="1:8" ht="24">
      <c r="A539" s="11">
        <v>14</v>
      </c>
      <c r="B539" s="1" t="s">
        <v>126</v>
      </c>
      <c r="C539" s="2" t="s">
        <v>208</v>
      </c>
      <c r="D539" s="1" t="s">
        <v>30</v>
      </c>
      <c r="E539" s="13">
        <v>0.02</v>
      </c>
      <c r="F539" s="15">
        <v>110.23</v>
      </c>
      <c r="G539" s="20">
        <v>2.2000000000000002</v>
      </c>
      <c r="H539" s="10"/>
    </row>
    <row r="540" spans="1:8" ht="24">
      <c r="A540" s="11">
        <v>15</v>
      </c>
      <c r="B540" s="1" t="s">
        <v>62</v>
      </c>
      <c r="C540" s="2" t="s">
        <v>209</v>
      </c>
      <c r="D540" s="1" t="s">
        <v>30</v>
      </c>
      <c r="E540" s="13">
        <v>0.02</v>
      </c>
      <c r="F540" s="15">
        <v>93.69</v>
      </c>
      <c r="G540" s="20">
        <v>1.87</v>
      </c>
      <c r="H540" s="10"/>
    </row>
    <row r="541" spans="1:8" ht="24">
      <c r="A541" s="11">
        <v>16</v>
      </c>
      <c r="B541" s="1" t="s">
        <v>128</v>
      </c>
      <c r="C541" s="2" t="s">
        <v>210</v>
      </c>
      <c r="D541" s="1" t="s">
        <v>30</v>
      </c>
      <c r="E541" s="13">
        <v>0.02</v>
      </c>
      <c r="F541" s="15">
        <v>716.32</v>
      </c>
      <c r="G541" s="20">
        <v>14.33</v>
      </c>
      <c r="H541" s="10"/>
    </row>
    <row r="542" spans="1:8" ht="24">
      <c r="A542" s="11">
        <v>17</v>
      </c>
      <c r="B542" s="1" t="s">
        <v>63</v>
      </c>
      <c r="C542" s="2" t="s">
        <v>166</v>
      </c>
      <c r="D542" s="1" t="s">
        <v>30</v>
      </c>
      <c r="E542" s="13">
        <v>0.05</v>
      </c>
      <c r="F542" s="15">
        <v>705.63</v>
      </c>
      <c r="G542" s="20">
        <v>35.28</v>
      </c>
      <c r="H542" s="10"/>
    </row>
    <row r="543" spans="1:8" ht="24">
      <c r="A543" s="11">
        <v>18</v>
      </c>
      <c r="B543" s="1" t="s">
        <v>67</v>
      </c>
      <c r="C543" s="2" t="s">
        <v>129</v>
      </c>
      <c r="D543" s="1" t="s">
        <v>39</v>
      </c>
      <c r="E543" s="13">
        <v>10.8</v>
      </c>
      <c r="F543" s="15">
        <v>11.8</v>
      </c>
      <c r="G543" s="20">
        <v>127.44</v>
      </c>
      <c r="H543" s="10"/>
    </row>
    <row r="544" spans="1:8">
      <c r="A544" s="11"/>
      <c r="B544" s="11"/>
      <c r="C544" s="25" t="s">
        <v>68</v>
      </c>
      <c r="D544" s="26"/>
      <c r="E544" s="26"/>
      <c r="F544" s="14"/>
      <c r="G544" s="20">
        <v>294.13</v>
      </c>
    </row>
    <row r="545" spans="1:7">
      <c r="A545" s="11"/>
      <c r="B545" s="11"/>
      <c r="C545" s="25" t="s">
        <v>130</v>
      </c>
      <c r="D545" s="26"/>
      <c r="E545" s="26"/>
      <c r="F545" s="14"/>
      <c r="G545" s="21">
        <v>294.13</v>
      </c>
    </row>
    <row r="546" spans="1:7">
      <c r="A546" s="11"/>
      <c r="B546" s="11"/>
      <c r="C546" s="27" t="s">
        <v>70</v>
      </c>
      <c r="D546" s="28"/>
      <c r="E546" s="28"/>
      <c r="F546" s="14"/>
      <c r="G546" s="21">
        <v>61.77</v>
      </c>
    </row>
    <row r="547" spans="1:7">
      <c r="A547" s="11"/>
      <c r="B547" s="11"/>
      <c r="C547" s="25" t="s">
        <v>131</v>
      </c>
      <c r="D547" s="26"/>
      <c r="E547" s="26"/>
      <c r="F547" s="14"/>
      <c r="G547" s="21">
        <f>SUM(G545:G546)</f>
        <v>355.9</v>
      </c>
    </row>
    <row r="549" spans="1:7">
      <c r="B549" s="29" t="s">
        <v>72</v>
      </c>
      <c r="C549" s="29"/>
      <c r="D549" s="29"/>
      <c r="E549" s="29"/>
      <c r="F549" s="29"/>
      <c r="G549" s="29"/>
    </row>
    <row r="550" spans="1:7">
      <c r="B550" s="29" t="s">
        <v>73</v>
      </c>
      <c r="C550" s="29"/>
      <c r="D550" s="29"/>
      <c r="E550" s="29"/>
      <c r="F550" s="29"/>
      <c r="G550" s="29"/>
    </row>
    <row r="551" spans="1:7">
      <c r="B551" s="17"/>
      <c r="C551" s="17"/>
      <c r="D551" s="17"/>
      <c r="E551" s="17"/>
      <c r="F551" s="17"/>
      <c r="G551" s="17"/>
    </row>
    <row r="552" spans="1:7">
      <c r="B552" s="17"/>
      <c r="C552" s="17"/>
      <c r="D552" s="17"/>
      <c r="E552" s="17"/>
      <c r="F552" s="17"/>
      <c r="G552" s="17"/>
    </row>
    <row r="553" spans="1:7">
      <c r="B553" s="16"/>
      <c r="C553" s="16"/>
      <c r="D553" s="16"/>
      <c r="E553" s="16"/>
      <c r="F553" s="16"/>
      <c r="G553" s="16"/>
    </row>
    <row r="555" spans="1:7">
      <c r="A555" s="41" t="s">
        <v>0</v>
      </c>
      <c r="B555" s="42"/>
      <c r="C555" s="42"/>
      <c r="E555" s="41" t="s">
        <v>4</v>
      </c>
      <c r="F555" s="42"/>
      <c r="G555" s="42"/>
    </row>
    <row r="556" spans="1:7">
      <c r="A556" s="41" t="s">
        <v>1</v>
      </c>
      <c r="B556" s="42"/>
      <c r="C556" s="42"/>
      <c r="E556" s="41" t="s">
        <v>1</v>
      </c>
      <c r="F556" s="42"/>
      <c r="G556" s="42"/>
    </row>
    <row r="557" spans="1:7">
      <c r="A557" s="41" t="s">
        <v>2</v>
      </c>
      <c r="B557" s="42"/>
      <c r="C557" s="42"/>
      <c r="E557" s="41" t="s">
        <v>5</v>
      </c>
      <c r="F557" s="42"/>
      <c r="G557" s="42"/>
    </row>
    <row r="558" spans="1:7">
      <c r="A558" s="41" t="s">
        <v>1</v>
      </c>
      <c r="B558" s="42"/>
      <c r="C558" s="42"/>
      <c r="E558" s="41" t="s">
        <v>1</v>
      </c>
      <c r="F558" s="42"/>
      <c r="G558" s="42"/>
    </row>
    <row r="559" spans="1:7">
      <c r="A559" s="41" t="s">
        <v>3</v>
      </c>
      <c r="B559" s="42"/>
      <c r="C559" s="42"/>
      <c r="E559" s="41" t="s">
        <v>6</v>
      </c>
      <c r="F559" s="42"/>
      <c r="G559" s="42"/>
    </row>
    <row r="561" spans="1:8" ht="15.75">
      <c r="C561" s="43" t="s">
        <v>7</v>
      </c>
      <c r="D561" s="44"/>
      <c r="E561" s="44"/>
      <c r="F561" s="44"/>
    </row>
    <row r="562" spans="1:8">
      <c r="C562" s="45" t="s">
        <v>8</v>
      </c>
      <c r="D562" s="44"/>
      <c r="E562" s="44"/>
      <c r="F562" s="44"/>
    </row>
    <row r="563" spans="1:8" ht="16.149999999999999" customHeight="1">
      <c r="A563" s="46" t="s">
        <v>9</v>
      </c>
      <c r="B563" s="42"/>
      <c r="C563" s="42"/>
      <c r="D563" s="42"/>
      <c r="E563" s="42"/>
      <c r="F563" s="42"/>
      <c r="G563" s="42"/>
    </row>
    <row r="564" spans="1:8">
      <c r="A564" s="46" t="s">
        <v>10</v>
      </c>
      <c r="B564" s="42"/>
      <c r="C564" s="42"/>
      <c r="D564" s="42"/>
      <c r="E564" s="42"/>
      <c r="F564" s="42"/>
      <c r="G564" s="42"/>
    </row>
    <row r="565" spans="1:8">
      <c r="A565" s="42"/>
      <c r="B565" s="42"/>
      <c r="C565" s="42"/>
      <c r="D565" s="42"/>
      <c r="E565" s="42"/>
      <c r="F565" s="42"/>
      <c r="G565" s="42"/>
    </row>
    <row r="566" spans="1:8">
      <c r="A566" s="46" t="s">
        <v>11</v>
      </c>
      <c r="B566" s="42"/>
      <c r="C566" s="42"/>
      <c r="D566" s="42"/>
      <c r="E566" s="42"/>
      <c r="F566" s="42"/>
      <c r="G566" s="42"/>
    </row>
    <row r="567" spans="1:8">
      <c r="A567" s="42"/>
      <c r="B567" s="42"/>
      <c r="C567" s="42"/>
      <c r="D567" s="42"/>
      <c r="E567" s="42"/>
      <c r="F567" s="42"/>
      <c r="G567" s="42"/>
    </row>
    <row r="568" spans="1:8">
      <c r="A568" s="46" t="s">
        <v>132</v>
      </c>
      <c r="B568" s="42"/>
      <c r="C568" s="42"/>
      <c r="D568" s="42"/>
      <c r="E568" s="42"/>
      <c r="F568" s="42"/>
      <c r="G568" s="42"/>
    </row>
    <row r="569" spans="1:8" ht="3.6" customHeight="1">
      <c r="A569" s="42"/>
      <c r="B569" s="42"/>
      <c r="C569" s="42"/>
      <c r="D569" s="42"/>
      <c r="E569" s="42"/>
      <c r="F569" s="42"/>
      <c r="G569" s="42"/>
    </row>
    <row r="570" spans="1:8">
      <c r="A570" s="32"/>
      <c r="B570" s="33"/>
      <c r="C570" s="3"/>
      <c r="D570" s="30" t="s">
        <v>240</v>
      </c>
      <c r="E570" s="31"/>
      <c r="F570" s="31"/>
      <c r="G570" s="31"/>
    </row>
    <row r="571" spans="1:8">
      <c r="A571" s="4" t="s">
        <v>13</v>
      </c>
      <c r="B571" s="4" t="s">
        <v>15</v>
      </c>
      <c r="C571" s="4" t="s">
        <v>17</v>
      </c>
      <c r="D571" s="6" t="s">
        <v>19</v>
      </c>
      <c r="E571" s="34" t="s">
        <v>21</v>
      </c>
      <c r="F571" s="36" t="s">
        <v>22</v>
      </c>
      <c r="G571" s="37"/>
    </row>
    <row r="572" spans="1:8">
      <c r="A572" s="5" t="s">
        <v>14</v>
      </c>
      <c r="B572" s="5" t="s">
        <v>16</v>
      </c>
      <c r="C572" s="5" t="s">
        <v>18</v>
      </c>
      <c r="D572" s="7" t="s">
        <v>20</v>
      </c>
      <c r="E572" s="35"/>
      <c r="F572" s="9" t="s">
        <v>23</v>
      </c>
      <c r="G572" s="8" t="s">
        <v>24</v>
      </c>
    </row>
    <row r="573" spans="1:8">
      <c r="A573" s="12"/>
      <c r="B573" s="12">
        <v>1</v>
      </c>
      <c r="C573" s="38" t="s">
        <v>76</v>
      </c>
      <c r="D573" s="39"/>
      <c r="E573" s="39"/>
      <c r="F573" s="39"/>
      <c r="G573" s="39"/>
    </row>
    <row r="574" spans="1:8" ht="3.6" customHeight="1">
      <c r="C574" s="40"/>
      <c r="D574" s="40"/>
      <c r="E574" s="40"/>
      <c r="F574" s="40"/>
      <c r="G574" s="40"/>
    </row>
    <row r="575" spans="1:8">
      <c r="A575" s="11">
        <v>1</v>
      </c>
      <c r="B575" s="1" t="s">
        <v>89</v>
      </c>
      <c r="C575" s="2" t="s">
        <v>88</v>
      </c>
      <c r="D575" s="1" t="s">
        <v>20</v>
      </c>
      <c r="E575" s="13">
        <v>1</v>
      </c>
      <c r="F575" s="15">
        <v>3.83</v>
      </c>
      <c r="G575" s="20">
        <v>3.83</v>
      </c>
      <c r="H575" s="10"/>
    </row>
    <row r="576" spans="1:8">
      <c r="A576" s="11">
        <v>2</v>
      </c>
      <c r="B576" s="1" t="s">
        <v>91</v>
      </c>
      <c r="C576" s="2" t="s">
        <v>90</v>
      </c>
      <c r="D576" s="1" t="s">
        <v>20</v>
      </c>
      <c r="E576" s="13">
        <v>1</v>
      </c>
      <c r="F576" s="15">
        <v>11.24</v>
      </c>
      <c r="G576" s="20">
        <v>11.24</v>
      </c>
      <c r="H576" s="10"/>
    </row>
    <row r="577" spans="1:8" ht="22.5">
      <c r="A577" s="11">
        <v>3</v>
      </c>
      <c r="B577" s="1" t="s">
        <v>134</v>
      </c>
      <c r="C577" s="2" t="s">
        <v>133</v>
      </c>
      <c r="D577" s="1" t="s">
        <v>30</v>
      </c>
      <c r="E577" s="13">
        <v>7.0000000000000007E-2</v>
      </c>
      <c r="F577" s="15">
        <v>963.68</v>
      </c>
      <c r="G577" s="20">
        <v>67.459999999999994</v>
      </c>
      <c r="H577" s="10"/>
    </row>
    <row r="578" spans="1:8" ht="22.5">
      <c r="A578" s="11">
        <v>4</v>
      </c>
      <c r="B578" s="19" t="s">
        <v>188</v>
      </c>
      <c r="C578" s="2" t="s">
        <v>189</v>
      </c>
      <c r="D578" s="19" t="s">
        <v>176</v>
      </c>
      <c r="E578" s="13">
        <v>0.01</v>
      </c>
      <c r="F578" s="15">
        <v>161.79</v>
      </c>
      <c r="G578" s="24">
        <v>1.62</v>
      </c>
      <c r="H578" s="18"/>
    </row>
    <row r="579" spans="1:8" ht="22.5">
      <c r="A579" s="11">
        <v>5</v>
      </c>
      <c r="B579" s="19" t="s">
        <v>191</v>
      </c>
      <c r="C579" s="2" t="s">
        <v>222</v>
      </c>
      <c r="D579" s="19" t="s">
        <v>176</v>
      </c>
      <c r="E579" s="13">
        <v>0.04</v>
      </c>
      <c r="F579" s="15">
        <v>62.2</v>
      </c>
      <c r="G579" s="24">
        <v>2.4900000000000002</v>
      </c>
      <c r="H579" s="18"/>
    </row>
    <row r="580" spans="1:8">
      <c r="A580" s="11">
        <v>6</v>
      </c>
      <c r="B580" s="1" t="s">
        <v>103</v>
      </c>
      <c r="C580" s="2" t="s">
        <v>135</v>
      </c>
      <c r="D580" s="1" t="s">
        <v>39</v>
      </c>
      <c r="E580" s="13">
        <v>8</v>
      </c>
      <c r="F580" s="15">
        <v>0.87</v>
      </c>
      <c r="G580" s="20">
        <v>6.96</v>
      </c>
      <c r="H580" s="10"/>
    </row>
    <row r="581" spans="1:8">
      <c r="A581" s="11">
        <v>7</v>
      </c>
      <c r="B581" s="1" t="s">
        <v>46</v>
      </c>
      <c r="C581" s="2" t="s">
        <v>45</v>
      </c>
      <c r="D581" s="1" t="s">
        <v>47</v>
      </c>
      <c r="E581" s="13">
        <v>0.4</v>
      </c>
      <c r="F581" s="15">
        <v>27.81</v>
      </c>
      <c r="G581" s="20">
        <v>11.12</v>
      </c>
      <c r="H581" s="10"/>
    </row>
    <row r="582" spans="1:8" ht="24">
      <c r="A582" s="11">
        <v>8</v>
      </c>
      <c r="B582" s="1" t="s">
        <v>49</v>
      </c>
      <c r="C582" s="2" t="s">
        <v>48</v>
      </c>
      <c r="D582" s="1" t="s">
        <v>47</v>
      </c>
      <c r="E582" s="13">
        <v>0.5</v>
      </c>
      <c r="F582" s="15">
        <v>36.86</v>
      </c>
      <c r="G582" s="20">
        <v>18.43</v>
      </c>
      <c r="H582" s="10"/>
    </row>
    <row r="583" spans="1:8" ht="24">
      <c r="A583" s="11">
        <v>9</v>
      </c>
      <c r="B583" s="1" t="s">
        <v>137</v>
      </c>
      <c r="C583" s="2" t="s">
        <v>136</v>
      </c>
      <c r="D583" s="1" t="s">
        <v>39</v>
      </c>
      <c r="E583" s="13">
        <v>7.5</v>
      </c>
      <c r="F583" s="15">
        <v>215.84</v>
      </c>
      <c r="G583" s="20">
        <v>1618.8</v>
      </c>
      <c r="H583" s="10"/>
    </row>
    <row r="584" spans="1:8" ht="24">
      <c r="A584" s="11">
        <v>10</v>
      </c>
      <c r="B584" s="1" t="s">
        <v>138</v>
      </c>
      <c r="C584" s="2" t="s">
        <v>212</v>
      </c>
      <c r="D584" s="1" t="s">
        <v>39</v>
      </c>
      <c r="E584" s="13">
        <v>1.7</v>
      </c>
      <c r="F584" s="15">
        <v>125</v>
      </c>
      <c r="G584" s="20">
        <v>212.5</v>
      </c>
      <c r="H584" s="10"/>
    </row>
    <row r="585" spans="1:8" ht="24">
      <c r="A585" s="11">
        <v>11</v>
      </c>
      <c r="B585" s="1" t="s">
        <v>33</v>
      </c>
      <c r="C585" s="2" t="s">
        <v>160</v>
      </c>
      <c r="D585" s="1" t="s">
        <v>34</v>
      </c>
      <c r="E585" s="13">
        <v>2.2000000000000002</v>
      </c>
      <c r="F585" s="15">
        <v>11.86</v>
      </c>
      <c r="G585" s="20">
        <v>26.09</v>
      </c>
      <c r="H585" s="10"/>
    </row>
    <row r="586" spans="1:8" ht="36">
      <c r="A586" s="11">
        <v>12</v>
      </c>
      <c r="B586" s="1" t="s">
        <v>35</v>
      </c>
      <c r="C586" s="2" t="s">
        <v>179</v>
      </c>
      <c r="D586" s="1" t="s">
        <v>30</v>
      </c>
      <c r="E586" s="13">
        <v>0.04</v>
      </c>
      <c r="F586" s="15">
        <v>2127.12</v>
      </c>
      <c r="G586" s="20">
        <v>85.08</v>
      </c>
      <c r="H586" s="10"/>
    </row>
    <row r="587" spans="1:8">
      <c r="A587" s="11">
        <v>13</v>
      </c>
      <c r="B587" s="1" t="s">
        <v>37</v>
      </c>
      <c r="C587" s="2" t="s">
        <v>36</v>
      </c>
      <c r="D587" s="1" t="s">
        <v>34</v>
      </c>
      <c r="E587" s="13">
        <v>2.2000000000000002</v>
      </c>
      <c r="F587" s="15">
        <v>26.47</v>
      </c>
      <c r="G587" s="20">
        <v>58.23</v>
      </c>
      <c r="H587" s="10"/>
    </row>
    <row r="588" spans="1:8" ht="24">
      <c r="A588" s="11">
        <v>14</v>
      </c>
      <c r="B588" s="1" t="s">
        <v>38</v>
      </c>
      <c r="C588" s="2" t="s">
        <v>213</v>
      </c>
      <c r="D588" s="22" t="s">
        <v>30</v>
      </c>
      <c r="E588" s="13">
        <v>0.03</v>
      </c>
      <c r="F588" s="15">
        <v>960</v>
      </c>
      <c r="G588" s="20">
        <v>28.8</v>
      </c>
      <c r="H588" s="10"/>
    </row>
    <row r="589" spans="1:8" ht="24">
      <c r="A589" s="11">
        <v>15</v>
      </c>
      <c r="B589" s="19" t="s">
        <v>223</v>
      </c>
      <c r="C589" s="2" t="s">
        <v>224</v>
      </c>
      <c r="D589" s="19" t="s">
        <v>42</v>
      </c>
      <c r="E589" s="13">
        <v>0.14000000000000001</v>
      </c>
      <c r="F589" s="15">
        <v>124.41</v>
      </c>
      <c r="G589" s="24">
        <v>17.420000000000002</v>
      </c>
      <c r="H589" s="18"/>
    </row>
    <row r="590" spans="1:8">
      <c r="A590" s="11">
        <v>16</v>
      </c>
      <c r="B590" s="1" t="s">
        <v>113</v>
      </c>
      <c r="C590" s="2" t="s">
        <v>205</v>
      </c>
      <c r="D590" s="1" t="s">
        <v>39</v>
      </c>
      <c r="E590" s="13">
        <v>4.5999999999999996</v>
      </c>
      <c r="F590" s="15">
        <v>10.56</v>
      </c>
      <c r="G590" s="20">
        <v>48.58</v>
      </c>
      <c r="H590" s="10"/>
    </row>
    <row r="591" spans="1:8" ht="24">
      <c r="A591" s="11">
        <v>17</v>
      </c>
      <c r="B591" s="1" t="s">
        <v>124</v>
      </c>
      <c r="C591" s="2" t="s">
        <v>123</v>
      </c>
      <c r="D591" s="1" t="s">
        <v>30</v>
      </c>
      <c r="E591" s="13">
        <v>7.4999999999999997E-2</v>
      </c>
      <c r="F591" s="15">
        <v>81.86</v>
      </c>
      <c r="G591" s="20">
        <v>6.14</v>
      </c>
      <c r="H591" s="10"/>
    </row>
    <row r="592" spans="1:8" ht="24">
      <c r="A592" s="11">
        <v>18</v>
      </c>
      <c r="B592" s="1" t="s">
        <v>58</v>
      </c>
      <c r="C592" s="2" t="s">
        <v>57</v>
      </c>
      <c r="D592" s="1" t="s">
        <v>30</v>
      </c>
      <c r="E592" s="13">
        <v>0.24</v>
      </c>
      <c r="F592" s="15">
        <v>68.39</v>
      </c>
      <c r="G592" s="20">
        <v>16.41</v>
      </c>
      <c r="H592" s="10"/>
    </row>
    <row r="593" spans="1:8" ht="24">
      <c r="A593" s="11">
        <v>19</v>
      </c>
      <c r="B593" s="1" t="s">
        <v>126</v>
      </c>
      <c r="C593" s="2" t="s">
        <v>214</v>
      </c>
      <c r="D593" s="1" t="s">
        <v>30</v>
      </c>
      <c r="E593" s="13">
        <v>7.4999999999999997E-2</v>
      </c>
      <c r="F593" s="15">
        <v>110.2</v>
      </c>
      <c r="G593" s="20">
        <v>8.27</v>
      </c>
      <c r="H593" s="10"/>
    </row>
    <row r="594" spans="1:8" ht="24">
      <c r="A594" s="11">
        <v>20</v>
      </c>
      <c r="B594" s="1" t="s">
        <v>60</v>
      </c>
      <c r="C594" s="2" t="s">
        <v>215</v>
      </c>
      <c r="D594" s="1" t="s">
        <v>30</v>
      </c>
      <c r="E594" s="13">
        <v>0.24</v>
      </c>
      <c r="F594" s="15">
        <v>122.95</v>
      </c>
      <c r="G594" s="20">
        <v>29.51</v>
      </c>
      <c r="H594" s="10"/>
    </row>
    <row r="595" spans="1:8" ht="24">
      <c r="A595" s="11">
        <v>21</v>
      </c>
      <c r="B595" s="1" t="s">
        <v>127</v>
      </c>
      <c r="C595" s="2" t="s">
        <v>216</v>
      </c>
      <c r="D595" s="1" t="s">
        <v>30</v>
      </c>
      <c r="E595" s="13">
        <v>7.4999999999999997E-2</v>
      </c>
      <c r="F595" s="15">
        <v>595.02</v>
      </c>
      <c r="G595" s="20">
        <v>44.63</v>
      </c>
      <c r="H595" s="10"/>
    </row>
    <row r="596" spans="1:8" ht="22.5">
      <c r="A596" s="11">
        <v>22</v>
      </c>
      <c r="B596" s="1" t="s">
        <v>61</v>
      </c>
      <c r="C596" s="2" t="s">
        <v>164</v>
      </c>
      <c r="D596" s="1" t="s">
        <v>30</v>
      </c>
      <c r="E596" s="13">
        <v>0.24</v>
      </c>
      <c r="F596" s="15">
        <v>411.79</v>
      </c>
      <c r="G596" s="20">
        <v>98.83</v>
      </c>
      <c r="H596" s="10"/>
    </row>
    <row r="597" spans="1:8" ht="24">
      <c r="A597" s="11">
        <v>23</v>
      </c>
      <c r="B597" s="1" t="s">
        <v>126</v>
      </c>
      <c r="C597" s="2" t="s">
        <v>217</v>
      </c>
      <c r="D597" s="1" t="s">
        <v>30</v>
      </c>
      <c r="E597" s="13">
        <v>7.4999999999999997E-2</v>
      </c>
      <c r="F597" s="15">
        <v>110.2</v>
      </c>
      <c r="G597" s="20">
        <v>8.27</v>
      </c>
      <c r="H597" s="10"/>
    </row>
    <row r="598" spans="1:8" ht="24">
      <c r="A598" s="11">
        <v>24</v>
      </c>
      <c r="B598" s="1" t="s">
        <v>62</v>
      </c>
      <c r="C598" s="2" t="s">
        <v>218</v>
      </c>
      <c r="D598" s="1" t="s">
        <v>30</v>
      </c>
      <c r="E598" s="13">
        <v>0.24</v>
      </c>
      <c r="F598" s="15">
        <v>93.66</v>
      </c>
      <c r="G598" s="20">
        <v>22.48</v>
      </c>
      <c r="H598" s="10"/>
    </row>
    <row r="599" spans="1:8" ht="24">
      <c r="A599" s="11">
        <v>25</v>
      </c>
      <c r="B599" s="1" t="s">
        <v>128</v>
      </c>
      <c r="C599" s="2" t="s">
        <v>210</v>
      </c>
      <c r="D599" s="1" t="s">
        <v>30</v>
      </c>
      <c r="E599" s="13">
        <v>7.4999999999999997E-2</v>
      </c>
      <c r="F599" s="15">
        <v>716.1</v>
      </c>
      <c r="G599" s="20">
        <v>53.71</v>
      </c>
      <c r="H599" s="10"/>
    </row>
    <row r="600" spans="1:8" ht="24">
      <c r="A600" s="11">
        <v>26</v>
      </c>
      <c r="B600" s="1" t="s">
        <v>63</v>
      </c>
      <c r="C600" s="2" t="s">
        <v>166</v>
      </c>
      <c r="D600" s="1" t="s">
        <v>30</v>
      </c>
      <c r="E600" s="13">
        <v>0.24</v>
      </c>
      <c r="F600" s="15">
        <v>705.41</v>
      </c>
      <c r="G600" s="20">
        <v>169.3</v>
      </c>
      <c r="H600" s="10"/>
    </row>
    <row r="601" spans="1:8" ht="24">
      <c r="A601" s="11">
        <v>27</v>
      </c>
      <c r="B601" s="1" t="s">
        <v>139</v>
      </c>
      <c r="C601" s="2" t="s">
        <v>219</v>
      </c>
      <c r="D601" s="1" t="s">
        <v>30</v>
      </c>
      <c r="E601" s="13">
        <v>7.4999999999999997E-2</v>
      </c>
      <c r="F601" s="15">
        <v>524.1</v>
      </c>
      <c r="G601" s="20">
        <v>39.31</v>
      </c>
      <c r="H601" s="10"/>
    </row>
    <row r="602" spans="1:8" ht="24">
      <c r="A602" s="11">
        <v>28</v>
      </c>
      <c r="B602" s="1" t="s">
        <v>140</v>
      </c>
      <c r="C602" s="2" t="s">
        <v>220</v>
      </c>
      <c r="D602" s="1" t="s">
        <v>30</v>
      </c>
      <c r="E602" s="13">
        <v>7.4999999999999997E-2</v>
      </c>
      <c r="F602" s="15">
        <v>1027.57</v>
      </c>
      <c r="G602" s="20">
        <v>77.069999999999993</v>
      </c>
      <c r="H602" s="10"/>
    </row>
    <row r="603" spans="1:8" ht="48">
      <c r="A603" s="11">
        <v>29</v>
      </c>
      <c r="B603" s="1" t="s">
        <v>111</v>
      </c>
      <c r="C603" s="2" t="s">
        <v>184</v>
      </c>
      <c r="D603" s="1" t="s">
        <v>30</v>
      </c>
      <c r="E603" s="13">
        <v>7.4999999999999997E-2</v>
      </c>
      <c r="F603" s="15">
        <v>2449.81</v>
      </c>
      <c r="G603" s="20">
        <v>183.74</v>
      </c>
      <c r="H603" s="10"/>
    </row>
    <row r="604" spans="1:8" ht="24">
      <c r="A604" s="11">
        <v>30</v>
      </c>
      <c r="B604" s="19" t="s">
        <v>225</v>
      </c>
      <c r="C604" s="2" t="s">
        <v>226</v>
      </c>
      <c r="D604" s="19" t="s">
        <v>42</v>
      </c>
      <c r="E604" s="13">
        <v>0.14000000000000001</v>
      </c>
      <c r="F604" s="15">
        <v>289.55</v>
      </c>
      <c r="G604" s="24">
        <v>40.54</v>
      </c>
      <c r="H604" s="18"/>
    </row>
    <row r="605" spans="1:8" ht="24">
      <c r="A605" s="11">
        <v>31</v>
      </c>
      <c r="B605" s="1" t="s">
        <v>141</v>
      </c>
      <c r="C605" s="2" t="s">
        <v>221</v>
      </c>
      <c r="D605" s="1" t="s">
        <v>42</v>
      </c>
      <c r="E605" s="13">
        <v>0.14000000000000001</v>
      </c>
      <c r="F605" s="15">
        <v>104.54</v>
      </c>
      <c r="G605" s="20">
        <v>14.64</v>
      </c>
      <c r="H605" s="10"/>
    </row>
    <row r="606" spans="1:8" ht="24">
      <c r="A606" s="11">
        <v>32</v>
      </c>
      <c r="B606" s="19" t="s">
        <v>198</v>
      </c>
      <c r="C606" s="2" t="s">
        <v>206</v>
      </c>
      <c r="D606" s="19" t="s">
        <v>176</v>
      </c>
      <c r="E606" s="13">
        <v>0.02</v>
      </c>
      <c r="F606" s="15">
        <v>279.41000000000003</v>
      </c>
      <c r="G606" s="24">
        <v>5.59</v>
      </c>
      <c r="H606" s="18"/>
    </row>
    <row r="607" spans="1:8" ht="24">
      <c r="A607" s="11">
        <v>33</v>
      </c>
      <c r="B607" s="19" t="s">
        <v>227</v>
      </c>
      <c r="C607" s="2" t="s">
        <v>228</v>
      </c>
      <c r="D607" s="19" t="s">
        <v>176</v>
      </c>
      <c r="E607" s="13">
        <v>0.03</v>
      </c>
      <c r="F607" s="15">
        <v>509.99</v>
      </c>
      <c r="G607" s="24">
        <v>15.3</v>
      </c>
      <c r="H607" s="18"/>
    </row>
    <row r="608" spans="1:8" ht="36">
      <c r="A608" s="11">
        <v>34</v>
      </c>
      <c r="B608" s="19" t="s">
        <v>196</v>
      </c>
      <c r="C608" s="2" t="s">
        <v>229</v>
      </c>
      <c r="D608" s="19" t="s">
        <v>176</v>
      </c>
      <c r="E608" s="13">
        <v>0.01</v>
      </c>
      <c r="F608" s="15">
        <v>3079</v>
      </c>
      <c r="G608" s="24">
        <v>30.79</v>
      </c>
      <c r="H608" s="18"/>
    </row>
    <row r="609" spans="1:8" ht="24">
      <c r="A609" s="11">
        <v>35</v>
      </c>
      <c r="B609" s="19" t="s">
        <v>167</v>
      </c>
      <c r="C609" s="2" t="s">
        <v>168</v>
      </c>
      <c r="D609" s="19" t="s">
        <v>20</v>
      </c>
      <c r="E609" s="13">
        <v>1</v>
      </c>
      <c r="F609" s="15">
        <v>123.16</v>
      </c>
      <c r="G609" s="24">
        <v>123.16</v>
      </c>
      <c r="H609" s="18"/>
    </row>
    <row r="610" spans="1:8">
      <c r="A610" s="11"/>
      <c r="B610" s="11"/>
      <c r="C610" s="25" t="s">
        <v>68</v>
      </c>
      <c r="D610" s="26"/>
      <c r="E610" s="26"/>
      <c r="F610" s="14"/>
      <c r="G610" s="20">
        <v>3206.34</v>
      </c>
    </row>
    <row r="611" spans="1:8">
      <c r="A611" s="11"/>
      <c r="B611" s="11"/>
      <c r="C611" s="25" t="s">
        <v>142</v>
      </c>
      <c r="D611" s="26"/>
      <c r="E611" s="26"/>
      <c r="F611" s="14"/>
      <c r="G611" s="21">
        <v>3206.34</v>
      </c>
    </row>
    <row r="612" spans="1:8">
      <c r="A612" s="11"/>
      <c r="B612" s="11"/>
      <c r="C612" s="27" t="s">
        <v>70</v>
      </c>
      <c r="D612" s="28"/>
      <c r="E612" s="28"/>
      <c r="F612" s="14"/>
      <c r="G612" s="21">
        <v>673.33</v>
      </c>
    </row>
    <row r="613" spans="1:8">
      <c r="A613" s="11"/>
      <c r="B613" s="11"/>
      <c r="C613" s="25" t="s">
        <v>143</v>
      </c>
      <c r="D613" s="26"/>
      <c r="E613" s="26"/>
      <c r="F613" s="14"/>
      <c r="G613" s="21">
        <f>SUM(G611:G612)</f>
        <v>3879.67</v>
      </c>
    </row>
    <row r="615" spans="1:8">
      <c r="B615" s="29" t="s">
        <v>72</v>
      </c>
      <c r="C615" s="29"/>
      <c r="D615" s="29"/>
      <c r="E615" s="29"/>
      <c r="F615" s="29"/>
      <c r="G615" s="29"/>
    </row>
    <row r="616" spans="1:8">
      <c r="B616" s="29" t="s">
        <v>73</v>
      </c>
      <c r="C616" s="29"/>
      <c r="D616" s="29"/>
      <c r="E616" s="29"/>
      <c r="F616" s="29"/>
      <c r="G616" s="29"/>
    </row>
    <row r="618" spans="1:8">
      <c r="B618" s="29" t="s">
        <v>74</v>
      </c>
      <c r="C618" s="29"/>
      <c r="D618" s="29"/>
      <c r="E618" s="29"/>
      <c r="F618" s="29"/>
      <c r="G618" s="29"/>
    </row>
    <row r="619" spans="1:8">
      <c r="B619" s="16"/>
      <c r="C619" s="16"/>
      <c r="D619" s="16"/>
      <c r="E619" s="16"/>
      <c r="F619" s="16"/>
      <c r="G619" s="16"/>
    </row>
    <row r="620" spans="1:8">
      <c r="B620" s="16"/>
      <c r="C620" s="16"/>
      <c r="D620" s="16"/>
      <c r="E620" s="16"/>
      <c r="F620" s="16"/>
      <c r="G620" s="16"/>
    </row>
    <row r="621" spans="1:8">
      <c r="B621" s="16"/>
      <c r="C621" s="16"/>
      <c r="D621" s="16"/>
      <c r="E621" s="16"/>
      <c r="F621" s="16"/>
      <c r="G621" s="16"/>
    </row>
    <row r="622" spans="1:8">
      <c r="B622" s="16"/>
      <c r="C622" s="16"/>
      <c r="D622" s="16"/>
      <c r="E622" s="16"/>
      <c r="F622" s="16"/>
      <c r="G622" s="16"/>
    </row>
    <row r="623" spans="1:8">
      <c r="B623" s="16"/>
      <c r="C623" s="16"/>
      <c r="D623" s="16"/>
      <c r="E623" s="16"/>
      <c r="F623" s="16"/>
      <c r="G623" s="16"/>
    </row>
    <row r="624" spans="1:8">
      <c r="B624" s="16"/>
      <c r="C624" s="16"/>
      <c r="D624" s="16"/>
      <c r="E624" s="16"/>
      <c r="F624" s="16"/>
      <c r="G624" s="16"/>
    </row>
    <row r="625" spans="2:7">
      <c r="B625" s="16"/>
      <c r="C625" s="16"/>
      <c r="D625" s="16"/>
      <c r="E625" s="16"/>
      <c r="F625" s="16"/>
      <c r="G625" s="16"/>
    </row>
    <row r="626" spans="2:7">
      <c r="B626" s="16"/>
      <c r="C626" s="16"/>
      <c r="D626" s="16"/>
      <c r="E626" s="16"/>
      <c r="F626" s="16"/>
      <c r="G626" s="16"/>
    </row>
    <row r="627" spans="2:7">
      <c r="B627" s="16"/>
      <c r="C627" s="16"/>
      <c r="D627" s="16"/>
      <c r="E627" s="16"/>
      <c r="F627" s="16"/>
      <c r="G627" s="16"/>
    </row>
    <row r="628" spans="2:7">
      <c r="B628" s="16"/>
      <c r="C628" s="16"/>
      <c r="D628" s="16"/>
      <c r="E628" s="16"/>
      <c r="F628" s="16"/>
      <c r="G628" s="16"/>
    </row>
    <row r="629" spans="2:7">
      <c r="B629" s="16"/>
      <c r="C629" s="16"/>
      <c r="D629" s="16"/>
      <c r="E629" s="16"/>
      <c r="F629" s="16"/>
      <c r="G629" s="16"/>
    </row>
    <row r="630" spans="2:7">
      <c r="B630" s="16"/>
      <c r="C630" s="16"/>
      <c r="D630" s="16"/>
      <c r="E630" s="16"/>
      <c r="F630" s="16"/>
      <c r="G630" s="16"/>
    </row>
    <row r="631" spans="2:7">
      <c r="B631" s="16"/>
      <c r="C631" s="16"/>
      <c r="D631" s="16"/>
      <c r="E631" s="16"/>
      <c r="F631" s="16"/>
      <c r="G631" s="16"/>
    </row>
    <row r="632" spans="2:7">
      <c r="B632" s="16"/>
      <c r="C632" s="16"/>
      <c r="D632" s="16"/>
      <c r="E632" s="16"/>
      <c r="F632" s="16"/>
      <c r="G632" s="16"/>
    </row>
    <row r="633" spans="2:7">
      <c r="B633" s="16"/>
      <c r="C633" s="16"/>
      <c r="D633" s="16"/>
      <c r="E633" s="16"/>
      <c r="F633" s="16"/>
      <c r="G633" s="16"/>
    </row>
    <row r="634" spans="2:7">
      <c r="B634" s="16"/>
      <c r="C634" s="16"/>
      <c r="D634" s="16"/>
      <c r="E634" s="16"/>
      <c r="F634" s="16"/>
      <c r="G634" s="16"/>
    </row>
    <row r="635" spans="2:7">
      <c r="B635" s="16"/>
      <c r="C635" s="16"/>
      <c r="D635" s="16"/>
      <c r="E635" s="16"/>
      <c r="F635" s="16"/>
      <c r="G635" s="16"/>
    </row>
    <row r="636" spans="2:7">
      <c r="B636" s="16"/>
      <c r="C636" s="16"/>
      <c r="D636" s="16"/>
      <c r="E636" s="16"/>
      <c r="F636" s="16"/>
      <c r="G636" s="16"/>
    </row>
    <row r="637" spans="2:7">
      <c r="B637" s="16"/>
      <c r="C637" s="16"/>
      <c r="D637" s="16"/>
      <c r="E637" s="16"/>
      <c r="F637" s="16"/>
      <c r="G637" s="16"/>
    </row>
    <row r="638" spans="2:7">
      <c r="B638" s="16"/>
      <c r="C638" s="16"/>
      <c r="D638" s="16"/>
      <c r="E638" s="16"/>
      <c r="F638" s="16"/>
      <c r="G638" s="16"/>
    </row>
    <row r="639" spans="2:7">
      <c r="B639" s="16"/>
      <c r="C639" s="16"/>
      <c r="D639" s="16"/>
      <c r="E639" s="16"/>
      <c r="F639" s="16"/>
      <c r="G639" s="16"/>
    </row>
    <row r="640" spans="2:7">
      <c r="B640" s="16"/>
      <c r="C640" s="16"/>
      <c r="D640" s="16"/>
      <c r="E640" s="16"/>
      <c r="F640" s="16"/>
      <c r="G640" s="16"/>
    </row>
    <row r="641" spans="1:7">
      <c r="B641" s="16"/>
      <c r="C641" s="16"/>
      <c r="D641" s="16"/>
      <c r="E641" s="16"/>
      <c r="F641" s="16"/>
      <c r="G641" s="16"/>
    </row>
    <row r="642" spans="1:7">
      <c r="B642" s="16"/>
      <c r="C642" s="16"/>
      <c r="D642" s="16"/>
      <c r="E642" s="16"/>
      <c r="F642" s="16"/>
      <c r="G642" s="16"/>
    </row>
    <row r="643" spans="1:7">
      <c r="B643" s="16"/>
      <c r="C643" s="16"/>
      <c r="D643" s="16"/>
      <c r="E643" s="16"/>
      <c r="F643" s="16"/>
      <c r="G643" s="16"/>
    </row>
    <row r="644" spans="1:7">
      <c r="B644" s="16"/>
      <c r="C644" s="16"/>
      <c r="D644" s="16"/>
      <c r="E644" s="16"/>
      <c r="F644" s="16"/>
      <c r="G644" s="16"/>
    </row>
    <row r="645" spans="1:7">
      <c r="B645" s="16"/>
      <c r="C645" s="16"/>
      <c r="D645" s="16"/>
      <c r="E645" s="16"/>
      <c r="F645" s="16"/>
      <c r="G645" s="16"/>
    </row>
    <row r="646" spans="1:7">
      <c r="B646" s="16"/>
      <c r="C646" s="16"/>
      <c r="D646" s="16"/>
      <c r="E646" s="16"/>
      <c r="F646" s="16"/>
      <c r="G646" s="16"/>
    </row>
    <row r="647" spans="1:7">
      <c r="B647" s="16"/>
      <c r="C647" s="16"/>
      <c r="D647" s="16"/>
      <c r="E647" s="16"/>
      <c r="F647" s="16"/>
      <c r="G647" s="16"/>
    </row>
    <row r="648" spans="1:7">
      <c r="B648" s="16"/>
      <c r="C648" s="16"/>
      <c r="D648" s="16"/>
      <c r="E648" s="16"/>
      <c r="F648" s="16"/>
      <c r="G648" s="16"/>
    </row>
    <row r="649" spans="1:7">
      <c r="B649" s="16"/>
      <c r="C649" s="16"/>
      <c r="D649" s="16"/>
      <c r="E649" s="16"/>
      <c r="F649" s="16"/>
      <c r="G649" s="16"/>
    </row>
    <row r="650" spans="1:7">
      <c r="B650" s="16"/>
      <c r="C650" s="16"/>
      <c r="D650" s="16"/>
      <c r="E650" s="16"/>
      <c r="F650" s="16"/>
      <c r="G650" s="16"/>
    </row>
    <row r="651" spans="1:7">
      <c r="A651" s="41" t="s">
        <v>0</v>
      </c>
      <c r="B651" s="42"/>
      <c r="C651" s="42"/>
      <c r="E651" s="41" t="s">
        <v>4</v>
      </c>
      <c r="F651" s="42"/>
      <c r="G651" s="42"/>
    </row>
    <row r="652" spans="1:7">
      <c r="A652" s="41" t="s">
        <v>1</v>
      </c>
      <c r="B652" s="42"/>
      <c r="C652" s="42"/>
      <c r="E652" s="41" t="s">
        <v>1</v>
      </c>
      <c r="F652" s="42"/>
      <c r="G652" s="42"/>
    </row>
    <row r="653" spans="1:7">
      <c r="A653" s="41" t="s">
        <v>2</v>
      </c>
      <c r="B653" s="42"/>
      <c r="C653" s="42"/>
      <c r="E653" s="41" t="s">
        <v>5</v>
      </c>
      <c r="F653" s="42"/>
      <c r="G653" s="42"/>
    </row>
    <row r="654" spans="1:7">
      <c r="A654" s="41" t="s">
        <v>1</v>
      </c>
      <c r="B654" s="42"/>
      <c r="C654" s="42"/>
      <c r="E654" s="41" t="s">
        <v>1</v>
      </c>
      <c r="F654" s="42"/>
      <c r="G654" s="42"/>
    </row>
    <row r="655" spans="1:7">
      <c r="A655" s="41" t="s">
        <v>3</v>
      </c>
      <c r="B655" s="42"/>
      <c r="C655" s="42"/>
      <c r="E655" s="41" t="s">
        <v>6</v>
      </c>
      <c r="F655" s="42"/>
      <c r="G655" s="42"/>
    </row>
    <row r="657" spans="1:8" ht="15.75">
      <c r="C657" s="43" t="s">
        <v>7</v>
      </c>
      <c r="D657" s="44"/>
      <c r="E657" s="44"/>
      <c r="F657" s="44"/>
    </row>
    <row r="658" spans="1:8">
      <c r="C658" s="45" t="s">
        <v>8</v>
      </c>
      <c r="D658" s="44"/>
      <c r="E658" s="44"/>
      <c r="F658" s="44"/>
    </row>
    <row r="659" spans="1:8" ht="16.149999999999999" customHeight="1">
      <c r="A659" s="46" t="s">
        <v>9</v>
      </c>
      <c r="B659" s="42"/>
      <c r="C659" s="42"/>
      <c r="D659" s="42"/>
      <c r="E659" s="42"/>
      <c r="F659" s="42"/>
      <c r="G659" s="42"/>
    </row>
    <row r="660" spans="1:8">
      <c r="A660" s="46" t="s">
        <v>10</v>
      </c>
      <c r="B660" s="42"/>
      <c r="C660" s="42"/>
      <c r="D660" s="42"/>
      <c r="E660" s="42"/>
      <c r="F660" s="42"/>
      <c r="G660" s="42"/>
    </row>
    <row r="661" spans="1:8">
      <c r="A661" s="42"/>
      <c r="B661" s="42"/>
      <c r="C661" s="42"/>
      <c r="D661" s="42"/>
      <c r="E661" s="42"/>
      <c r="F661" s="42"/>
      <c r="G661" s="42"/>
    </row>
    <row r="662" spans="1:8">
      <c r="A662" s="46" t="s">
        <v>11</v>
      </c>
      <c r="B662" s="42"/>
      <c r="C662" s="42"/>
      <c r="D662" s="42"/>
      <c r="E662" s="42"/>
      <c r="F662" s="42"/>
      <c r="G662" s="42"/>
    </row>
    <row r="663" spans="1:8">
      <c r="A663" s="42"/>
      <c r="B663" s="42"/>
      <c r="C663" s="42"/>
      <c r="D663" s="42"/>
      <c r="E663" s="42"/>
      <c r="F663" s="42"/>
      <c r="G663" s="42"/>
    </row>
    <row r="664" spans="1:8">
      <c r="A664" s="46" t="s">
        <v>144</v>
      </c>
      <c r="B664" s="42"/>
      <c r="C664" s="42"/>
      <c r="D664" s="42"/>
      <c r="E664" s="42"/>
      <c r="F664" s="42"/>
      <c r="G664" s="42"/>
    </row>
    <row r="665" spans="1:8" ht="3.6" customHeight="1">
      <c r="A665" s="42"/>
      <c r="B665" s="42"/>
      <c r="C665" s="42"/>
      <c r="D665" s="42"/>
      <c r="E665" s="42"/>
      <c r="F665" s="42"/>
      <c r="G665" s="42"/>
    </row>
    <row r="666" spans="1:8">
      <c r="A666" s="32"/>
      <c r="B666" s="33"/>
      <c r="C666" s="3"/>
      <c r="D666" s="30" t="s">
        <v>232</v>
      </c>
      <c r="E666" s="31"/>
      <c r="F666" s="31"/>
      <c r="G666" s="31"/>
    </row>
    <row r="667" spans="1:8">
      <c r="A667" s="4" t="s">
        <v>13</v>
      </c>
      <c r="B667" s="4" t="s">
        <v>15</v>
      </c>
      <c r="C667" s="4" t="s">
        <v>17</v>
      </c>
      <c r="D667" s="6" t="s">
        <v>19</v>
      </c>
      <c r="E667" s="34" t="s">
        <v>21</v>
      </c>
      <c r="F667" s="36" t="s">
        <v>22</v>
      </c>
      <c r="G667" s="37"/>
    </row>
    <row r="668" spans="1:8">
      <c r="A668" s="5" t="s">
        <v>14</v>
      </c>
      <c r="B668" s="5" t="s">
        <v>16</v>
      </c>
      <c r="C668" s="5" t="s">
        <v>18</v>
      </c>
      <c r="D668" s="7" t="s">
        <v>20</v>
      </c>
      <c r="E668" s="35"/>
      <c r="F668" s="9" t="s">
        <v>23</v>
      </c>
      <c r="G668" s="8" t="s">
        <v>24</v>
      </c>
    </row>
    <row r="669" spans="1:8">
      <c r="A669" s="12"/>
      <c r="B669" s="12">
        <v>1</v>
      </c>
      <c r="C669" s="38" t="s">
        <v>76</v>
      </c>
      <c r="D669" s="39"/>
      <c r="E669" s="39"/>
      <c r="F669" s="39"/>
      <c r="G669" s="39"/>
    </row>
    <row r="670" spans="1:8" ht="3" customHeight="1">
      <c r="C670" s="40"/>
      <c r="D670" s="40"/>
      <c r="E670" s="40"/>
      <c r="F670" s="40"/>
      <c r="G670" s="40"/>
    </row>
    <row r="671" spans="1:8" ht="24">
      <c r="A671" s="11">
        <v>1</v>
      </c>
      <c r="B671" s="1" t="s">
        <v>145</v>
      </c>
      <c r="C671" s="2" t="s">
        <v>241</v>
      </c>
      <c r="D671" s="1" t="s">
        <v>146</v>
      </c>
      <c r="E671" s="13">
        <v>0.22</v>
      </c>
      <c r="F671" s="15">
        <v>308.11</v>
      </c>
      <c r="G671" s="20">
        <v>67.78</v>
      </c>
      <c r="H671" s="10"/>
    </row>
    <row r="672" spans="1:8" ht="36">
      <c r="A672" s="11">
        <v>2</v>
      </c>
      <c r="B672" s="1" t="s">
        <v>148</v>
      </c>
      <c r="C672" s="2" t="s">
        <v>147</v>
      </c>
      <c r="D672" s="1" t="s">
        <v>30</v>
      </c>
      <c r="E672" s="13">
        <v>0.3</v>
      </c>
      <c r="F672" s="15">
        <v>475.72</v>
      </c>
      <c r="G672" s="20">
        <v>142.72</v>
      </c>
      <c r="H672" s="10"/>
    </row>
    <row r="673" spans="1:8" ht="36">
      <c r="A673" s="11">
        <v>3</v>
      </c>
      <c r="B673" s="1" t="s">
        <v>150</v>
      </c>
      <c r="C673" s="2" t="s">
        <v>149</v>
      </c>
      <c r="D673" s="1" t="s">
        <v>30</v>
      </c>
      <c r="E673" s="13">
        <v>0.3</v>
      </c>
      <c r="F673" s="15">
        <v>5006.3999999999996</v>
      </c>
      <c r="G673" s="20">
        <v>1501.92</v>
      </c>
      <c r="H673" s="10"/>
    </row>
    <row r="674" spans="1:8">
      <c r="A674" s="11">
        <v>4</v>
      </c>
      <c r="B674" s="1" t="s">
        <v>55</v>
      </c>
      <c r="C674" s="2" t="s">
        <v>151</v>
      </c>
      <c r="D674" s="1" t="s">
        <v>42</v>
      </c>
      <c r="E674" s="13">
        <v>0.18</v>
      </c>
      <c r="F674" s="15">
        <v>1002.55</v>
      </c>
      <c r="G674" s="20">
        <v>180.46</v>
      </c>
      <c r="H674" s="10"/>
    </row>
    <row r="675" spans="1:8">
      <c r="A675" s="11">
        <v>5</v>
      </c>
      <c r="B675" s="1">
        <v>88009001</v>
      </c>
      <c r="C675" s="2" t="s">
        <v>152</v>
      </c>
      <c r="D675" s="1" t="s">
        <v>20</v>
      </c>
      <c r="E675" s="13">
        <v>3</v>
      </c>
      <c r="F675" s="15">
        <v>17.68</v>
      </c>
      <c r="G675" s="20">
        <v>53.04</v>
      </c>
      <c r="H675" s="10"/>
    </row>
    <row r="676" spans="1:8">
      <c r="A676" s="11">
        <v>6</v>
      </c>
      <c r="B676" s="1" t="s">
        <v>154</v>
      </c>
      <c r="C676" s="2" t="s">
        <v>153</v>
      </c>
      <c r="D676" s="1" t="s">
        <v>39</v>
      </c>
      <c r="E676" s="13">
        <v>2</v>
      </c>
      <c r="F676" s="15">
        <v>7.68</v>
      </c>
      <c r="G676" s="20">
        <v>15.36</v>
      </c>
      <c r="H676" s="10"/>
    </row>
    <row r="677" spans="1:8">
      <c r="A677" s="11">
        <v>7</v>
      </c>
      <c r="B677" s="1" t="s">
        <v>118</v>
      </c>
      <c r="C677" s="2" t="s">
        <v>155</v>
      </c>
      <c r="D677" s="1" t="s">
        <v>42</v>
      </c>
      <c r="E677" s="13">
        <v>7.0000000000000007E-2</v>
      </c>
      <c r="F677" s="15">
        <v>361.85</v>
      </c>
      <c r="G677" s="20">
        <v>25.33</v>
      </c>
      <c r="H677" s="10"/>
    </row>
    <row r="678" spans="1:8" ht="22.5">
      <c r="A678" s="11">
        <v>8</v>
      </c>
      <c r="B678" s="22" t="s">
        <v>188</v>
      </c>
      <c r="C678" s="2" t="s">
        <v>189</v>
      </c>
      <c r="D678" s="22" t="s">
        <v>176</v>
      </c>
      <c r="E678" s="13">
        <v>0.1</v>
      </c>
      <c r="F678" s="15">
        <v>161.83000000000001</v>
      </c>
      <c r="G678" s="24">
        <v>16.18</v>
      </c>
      <c r="H678" s="23"/>
    </row>
    <row r="679" spans="1:8" ht="24">
      <c r="A679" s="11">
        <v>9</v>
      </c>
      <c r="B679" s="1" t="s">
        <v>157</v>
      </c>
      <c r="C679" s="2" t="s">
        <v>156</v>
      </c>
      <c r="D679" s="1" t="s">
        <v>20</v>
      </c>
      <c r="E679" s="13">
        <v>10</v>
      </c>
      <c r="F679" s="15">
        <v>8.42</v>
      </c>
      <c r="G679" s="20">
        <v>84.2</v>
      </c>
      <c r="H679" s="10"/>
    </row>
    <row r="680" spans="1:8" ht="24">
      <c r="A680" s="11">
        <v>10</v>
      </c>
      <c r="B680" s="1" t="s">
        <v>124</v>
      </c>
      <c r="C680" s="2" t="s">
        <v>123</v>
      </c>
      <c r="D680" s="1" t="s">
        <v>30</v>
      </c>
      <c r="E680" s="13">
        <v>0.3</v>
      </c>
      <c r="F680" s="15">
        <v>81.86</v>
      </c>
      <c r="G680" s="20">
        <v>24.56</v>
      </c>
      <c r="H680" s="10"/>
    </row>
    <row r="681" spans="1:8" ht="24">
      <c r="A681" s="11">
        <v>11</v>
      </c>
      <c r="B681" s="1" t="s">
        <v>58</v>
      </c>
      <c r="C681" s="2" t="s">
        <v>57</v>
      </c>
      <c r="D681" s="1" t="s">
        <v>30</v>
      </c>
      <c r="E681" s="13">
        <v>0.76</v>
      </c>
      <c r="F681" s="15">
        <v>68.39</v>
      </c>
      <c r="G681" s="20">
        <v>51.98</v>
      </c>
      <c r="H681" s="10"/>
    </row>
    <row r="682" spans="1:8" ht="24">
      <c r="A682" s="11">
        <v>12</v>
      </c>
      <c r="B682" s="1" t="s">
        <v>126</v>
      </c>
      <c r="C682" s="2" t="s">
        <v>242</v>
      </c>
      <c r="D682" s="1" t="s">
        <v>30</v>
      </c>
      <c r="E682" s="13">
        <v>0.3</v>
      </c>
      <c r="F682" s="15">
        <v>110.2</v>
      </c>
      <c r="G682" s="20">
        <v>33.06</v>
      </c>
      <c r="H682" s="10"/>
    </row>
    <row r="683" spans="1:8" ht="24">
      <c r="A683" s="11">
        <v>13</v>
      </c>
      <c r="B683" s="1" t="s">
        <v>60</v>
      </c>
      <c r="C683" s="2" t="s">
        <v>187</v>
      </c>
      <c r="D683" s="1" t="s">
        <v>30</v>
      </c>
      <c r="E683" s="13">
        <v>0.76</v>
      </c>
      <c r="F683" s="15">
        <v>122.95</v>
      </c>
      <c r="G683" s="20">
        <v>93.44</v>
      </c>
      <c r="H683" s="10"/>
    </row>
    <row r="684" spans="1:8" ht="24">
      <c r="A684" s="11">
        <v>14</v>
      </c>
      <c r="B684" s="1" t="s">
        <v>127</v>
      </c>
      <c r="C684" s="2" t="s">
        <v>243</v>
      </c>
      <c r="D684" s="1" t="s">
        <v>30</v>
      </c>
      <c r="E684" s="13">
        <v>0.3</v>
      </c>
      <c r="F684" s="15">
        <v>595.03</v>
      </c>
      <c r="G684" s="20">
        <v>178.51</v>
      </c>
      <c r="H684" s="10"/>
    </row>
    <row r="685" spans="1:8" ht="24">
      <c r="A685" s="11">
        <v>15</v>
      </c>
      <c r="B685" s="1" t="s">
        <v>61</v>
      </c>
      <c r="C685" s="2" t="s">
        <v>244</v>
      </c>
      <c r="D685" s="1" t="s">
        <v>30</v>
      </c>
      <c r="E685" s="13">
        <v>0.76</v>
      </c>
      <c r="F685" s="15">
        <v>411.79</v>
      </c>
      <c r="G685" s="20">
        <v>312.95999999999998</v>
      </c>
      <c r="H685" s="10"/>
    </row>
    <row r="686" spans="1:8" ht="24">
      <c r="A686" s="11">
        <v>16</v>
      </c>
      <c r="B686" s="1" t="s">
        <v>126</v>
      </c>
      <c r="C686" s="2" t="s">
        <v>245</v>
      </c>
      <c r="D686" s="1" t="s">
        <v>30</v>
      </c>
      <c r="E686" s="13">
        <v>0.3</v>
      </c>
      <c r="F686" s="15">
        <v>110.2</v>
      </c>
      <c r="G686" s="20">
        <v>33.06</v>
      </c>
      <c r="H686" s="10"/>
    </row>
    <row r="687" spans="1:8" ht="24">
      <c r="A687" s="11">
        <v>17</v>
      </c>
      <c r="B687" s="1" t="s">
        <v>62</v>
      </c>
      <c r="C687" s="2" t="s">
        <v>246</v>
      </c>
      <c r="D687" s="1" t="s">
        <v>30</v>
      </c>
      <c r="E687" s="13">
        <v>0.76</v>
      </c>
      <c r="F687" s="15">
        <v>93.66</v>
      </c>
      <c r="G687" s="20">
        <v>71.180000000000007</v>
      </c>
      <c r="H687" s="10"/>
    </row>
    <row r="688" spans="1:8" ht="24">
      <c r="A688" s="11">
        <v>18</v>
      </c>
      <c r="B688" s="1" t="s">
        <v>128</v>
      </c>
      <c r="C688" s="2" t="s">
        <v>210</v>
      </c>
      <c r="D688" s="1" t="s">
        <v>30</v>
      </c>
      <c r="E688" s="13">
        <v>0.3</v>
      </c>
      <c r="F688" s="15">
        <v>1402.82</v>
      </c>
      <c r="G688" s="20">
        <v>420.85</v>
      </c>
      <c r="H688" s="10"/>
    </row>
    <row r="689" spans="1:8" ht="28.9" customHeight="1">
      <c r="A689" s="11">
        <v>19</v>
      </c>
      <c r="B689" s="1" t="s">
        <v>63</v>
      </c>
      <c r="C689" s="2" t="s">
        <v>247</v>
      </c>
      <c r="D689" s="1" t="s">
        <v>30</v>
      </c>
      <c r="E689" s="13">
        <v>0.76</v>
      </c>
      <c r="F689" s="15">
        <v>1104.3499999999999</v>
      </c>
      <c r="G689" s="20">
        <v>839.31</v>
      </c>
      <c r="H689" s="10"/>
    </row>
    <row r="690" spans="1:8" ht="36">
      <c r="A690" s="11">
        <v>20</v>
      </c>
      <c r="B690" s="22" t="s">
        <v>230</v>
      </c>
      <c r="C690" s="2" t="s">
        <v>231</v>
      </c>
      <c r="D690" s="22" t="s">
        <v>176</v>
      </c>
      <c r="E690" s="13">
        <v>0.1</v>
      </c>
      <c r="F690" s="15">
        <v>2739.72</v>
      </c>
      <c r="G690" s="24">
        <v>273.97000000000003</v>
      </c>
      <c r="H690" s="23"/>
    </row>
    <row r="691" spans="1:8">
      <c r="A691" s="11"/>
      <c r="B691" s="11"/>
      <c r="C691" s="25" t="s">
        <v>68</v>
      </c>
      <c r="D691" s="26"/>
      <c r="E691" s="26"/>
      <c r="F691" s="14"/>
      <c r="G691" s="20">
        <v>4419.87</v>
      </c>
    </row>
    <row r="692" spans="1:8">
      <c r="A692" s="11"/>
      <c r="B692" s="11"/>
      <c r="C692" s="25" t="s">
        <v>158</v>
      </c>
      <c r="D692" s="26"/>
      <c r="E692" s="26"/>
      <c r="F692" s="14"/>
      <c r="G692" s="21">
        <v>4419.87</v>
      </c>
    </row>
    <row r="693" spans="1:8">
      <c r="A693" s="11"/>
      <c r="B693" s="11"/>
      <c r="C693" s="27" t="s">
        <v>70</v>
      </c>
      <c r="D693" s="28"/>
      <c r="E693" s="28"/>
      <c r="F693" s="14"/>
      <c r="G693" s="21">
        <v>928.17</v>
      </c>
    </row>
    <row r="694" spans="1:8">
      <c r="A694" s="11"/>
      <c r="B694" s="11"/>
      <c r="C694" s="25" t="s">
        <v>159</v>
      </c>
      <c r="D694" s="26"/>
      <c r="E694" s="26"/>
      <c r="F694" s="14"/>
      <c r="G694" s="21">
        <f>SUM(G692:G693)</f>
        <v>5348.04</v>
      </c>
    </row>
    <row r="696" spans="1:8">
      <c r="B696" s="29" t="s">
        <v>72</v>
      </c>
      <c r="C696" s="29"/>
      <c r="D696" s="29"/>
      <c r="E696" s="29"/>
      <c r="F696" s="29"/>
      <c r="G696" s="29"/>
    </row>
    <row r="697" spans="1:8">
      <c r="B697" s="29" t="s">
        <v>73</v>
      </c>
      <c r="C697" s="29"/>
      <c r="D697" s="29"/>
      <c r="E697" s="29"/>
      <c r="F697" s="29"/>
      <c r="G697" s="29"/>
    </row>
  </sheetData>
  <mergeCells count="246">
    <mergeCell ref="C8:F8"/>
    <mergeCell ref="C9:F9"/>
    <mergeCell ref="A10:G10"/>
    <mergeCell ref="A11:G12"/>
    <mergeCell ref="A13:G14"/>
    <mergeCell ref="A15:G16"/>
    <mergeCell ref="A2:C2"/>
    <mergeCell ref="A3:C3"/>
    <mergeCell ref="A4:C4"/>
    <mergeCell ref="A5:C5"/>
    <mergeCell ref="A6:C6"/>
    <mergeCell ref="E2:G2"/>
    <mergeCell ref="E3:G3"/>
    <mergeCell ref="E4:G4"/>
    <mergeCell ref="E5:G5"/>
    <mergeCell ref="E6:G6"/>
    <mergeCell ref="C49:E49"/>
    <mergeCell ref="C50:E50"/>
    <mergeCell ref="C51:E51"/>
    <mergeCell ref="B53:G53"/>
    <mergeCell ref="B54:G54"/>
    <mergeCell ref="B101:G101"/>
    <mergeCell ref="D17:G17"/>
    <mergeCell ref="A17:B17"/>
    <mergeCell ref="E18:E19"/>
    <mergeCell ref="F18:G18"/>
    <mergeCell ref="C20:G21"/>
    <mergeCell ref="C48:E48"/>
    <mergeCell ref="A114:G115"/>
    <mergeCell ref="A116:G117"/>
    <mergeCell ref="A106:C106"/>
    <mergeCell ref="A107:C107"/>
    <mergeCell ref="E103:G103"/>
    <mergeCell ref="E104:G104"/>
    <mergeCell ref="E105:G105"/>
    <mergeCell ref="E106:G106"/>
    <mergeCell ref="E107:G107"/>
    <mergeCell ref="A103:C103"/>
    <mergeCell ref="A104:C104"/>
    <mergeCell ref="A105:C105"/>
    <mergeCell ref="C109:F109"/>
    <mergeCell ref="C110:F110"/>
    <mergeCell ref="A111:G111"/>
    <mergeCell ref="A112:G113"/>
    <mergeCell ref="C150:E150"/>
    <mergeCell ref="C151:E151"/>
    <mergeCell ref="C152:E152"/>
    <mergeCell ref="B154:G154"/>
    <mergeCell ref="B155:G155"/>
    <mergeCell ref="D118:G118"/>
    <mergeCell ref="A118:B118"/>
    <mergeCell ref="E119:E120"/>
    <mergeCell ref="F119:G119"/>
    <mergeCell ref="C121:G122"/>
    <mergeCell ref="C149:E149"/>
    <mergeCell ref="A204:C204"/>
    <mergeCell ref="A205:C205"/>
    <mergeCell ref="A206:C206"/>
    <mergeCell ref="C210:F210"/>
    <mergeCell ref="C211:F211"/>
    <mergeCell ref="A212:G212"/>
    <mergeCell ref="A213:G214"/>
    <mergeCell ref="A215:G216"/>
    <mergeCell ref="A217:G218"/>
    <mergeCell ref="A207:C207"/>
    <mergeCell ref="A208:C208"/>
    <mergeCell ref="E204:G204"/>
    <mergeCell ref="E205:G205"/>
    <mergeCell ref="E206:G206"/>
    <mergeCell ref="E207:G207"/>
    <mergeCell ref="E208:G208"/>
    <mergeCell ref="C252:E252"/>
    <mergeCell ref="C253:E253"/>
    <mergeCell ref="C254:E254"/>
    <mergeCell ref="B256:G256"/>
    <mergeCell ref="B257:G257"/>
    <mergeCell ref="D219:G219"/>
    <mergeCell ref="A219:B219"/>
    <mergeCell ref="E220:E221"/>
    <mergeCell ref="F220:G220"/>
    <mergeCell ref="C222:G223"/>
    <mergeCell ref="C251:E251"/>
    <mergeCell ref="C311:F311"/>
    <mergeCell ref="C312:F312"/>
    <mergeCell ref="A313:G313"/>
    <mergeCell ref="A314:G315"/>
    <mergeCell ref="A316:G317"/>
    <mergeCell ref="A318:G319"/>
    <mergeCell ref="A308:C308"/>
    <mergeCell ref="A309:C309"/>
    <mergeCell ref="E305:G305"/>
    <mergeCell ref="E306:G306"/>
    <mergeCell ref="E307:G307"/>
    <mergeCell ref="E308:G308"/>
    <mergeCell ref="E309:G309"/>
    <mergeCell ref="A305:C305"/>
    <mergeCell ref="A306:C306"/>
    <mergeCell ref="A307:C307"/>
    <mergeCell ref="C329:E329"/>
    <mergeCell ref="C330:E330"/>
    <mergeCell ref="C331:E331"/>
    <mergeCell ref="B333:G333"/>
    <mergeCell ref="B334:G334"/>
    <mergeCell ref="D320:G320"/>
    <mergeCell ref="A320:B320"/>
    <mergeCell ref="E321:E322"/>
    <mergeCell ref="F321:G321"/>
    <mergeCell ref="C323:G324"/>
    <mergeCell ref="C328:E328"/>
    <mergeCell ref="A360:C360"/>
    <mergeCell ref="A361:C361"/>
    <mergeCell ref="A362:C362"/>
    <mergeCell ref="C366:F366"/>
    <mergeCell ref="C367:F367"/>
    <mergeCell ref="A368:G368"/>
    <mergeCell ref="A369:G370"/>
    <mergeCell ref="A371:G372"/>
    <mergeCell ref="A373:G374"/>
    <mergeCell ref="A363:C363"/>
    <mergeCell ref="A364:C364"/>
    <mergeCell ref="E360:G360"/>
    <mergeCell ref="E361:G361"/>
    <mergeCell ref="E362:G362"/>
    <mergeCell ref="E363:G363"/>
    <mergeCell ref="E364:G364"/>
    <mergeCell ref="C416:E416"/>
    <mergeCell ref="C417:E417"/>
    <mergeCell ref="C418:E418"/>
    <mergeCell ref="B420:G420"/>
    <mergeCell ref="B421:G421"/>
    <mergeCell ref="B456:G456"/>
    <mergeCell ref="D375:G375"/>
    <mergeCell ref="A375:B375"/>
    <mergeCell ref="E376:E377"/>
    <mergeCell ref="F376:G376"/>
    <mergeCell ref="C378:G379"/>
    <mergeCell ref="C415:E415"/>
    <mergeCell ref="C464:F464"/>
    <mergeCell ref="C465:F465"/>
    <mergeCell ref="A466:G466"/>
    <mergeCell ref="A467:G468"/>
    <mergeCell ref="A469:G470"/>
    <mergeCell ref="A471:G472"/>
    <mergeCell ref="A461:C461"/>
    <mergeCell ref="A462:C462"/>
    <mergeCell ref="E458:G458"/>
    <mergeCell ref="E459:G459"/>
    <mergeCell ref="E460:G460"/>
    <mergeCell ref="E461:G461"/>
    <mergeCell ref="E462:G462"/>
    <mergeCell ref="A458:C458"/>
    <mergeCell ref="A459:C459"/>
    <mergeCell ref="A460:C460"/>
    <mergeCell ref="C498:E498"/>
    <mergeCell ref="C499:E499"/>
    <mergeCell ref="C500:E500"/>
    <mergeCell ref="B502:G502"/>
    <mergeCell ref="B503:G503"/>
    <mergeCell ref="D473:G473"/>
    <mergeCell ref="A473:B473"/>
    <mergeCell ref="E474:E475"/>
    <mergeCell ref="F474:G474"/>
    <mergeCell ref="C476:G477"/>
    <mergeCell ref="C497:E497"/>
    <mergeCell ref="C513:F513"/>
    <mergeCell ref="A514:G514"/>
    <mergeCell ref="A515:G516"/>
    <mergeCell ref="A517:G518"/>
    <mergeCell ref="A519:G520"/>
    <mergeCell ref="A509:C509"/>
    <mergeCell ref="A510:C510"/>
    <mergeCell ref="E506:G506"/>
    <mergeCell ref="E507:G507"/>
    <mergeCell ref="E508:G508"/>
    <mergeCell ref="E509:G509"/>
    <mergeCell ref="E510:G510"/>
    <mergeCell ref="A506:C506"/>
    <mergeCell ref="A507:C507"/>
    <mergeCell ref="A508:C508"/>
    <mergeCell ref="C512:F512"/>
    <mergeCell ref="C545:E545"/>
    <mergeCell ref="C546:E546"/>
    <mergeCell ref="C547:E547"/>
    <mergeCell ref="B549:G549"/>
    <mergeCell ref="B550:G550"/>
    <mergeCell ref="D521:G521"/>
    <mergeCell ref="A521:B521"/>
    <mergeCell ref="E522:E523"/>
    <mergeCell ref="F522:G522"/>
    <mergeCell ref="C524:G525"/>
    <mergeCell ref="C544:E544"/>
    <mergeCell ref="A555:C555"/>
    <mergeCell ref="A556:C556"/>
    <mergeCell ref="A557:C557"/>
    <mergeCell ref="C561:F561"/>
    <mergeCell ref="C562:F562"/>
    <mergeCell ref="A563:G563"/>
    <mergeCell ref="A564:G565"/>
    <mergeCell ref="A566:G567"/>
    <mergeCell ref="A568:G569"/>
    <mergeCell ref="A558:C558"/>
    <mergeCell ref="A559:C559"/>
    <mergeCell ref="E555:G555"/>
    <mergeCell ref="E556:G556"/>
    <mergeCell ref="E557:G557"/>
    <mergeCell ref="E558:G558"/>
    <mergeCell ref="E559:G559"/>
    <mergeCell ref="C611:E611"/>
    <mergeCell ref="C612:E612"/>
    <mergeCell ref="C613:E613"/>
    <mergeCell ref="B615:G615"/>
    <mergeCell ref="B616:G616"/>
    <mergeCell ref="B618:G618"/>
    <mergeCell ref="D570:G570"/>
    <mergeCell ref="A570:B570"/>
    <mergeCell ref="E571:E572"/>
    <mergeCell ref="F571:G571"/>
    <mergeCell ref="C573:G574"/>
    <mergeCell ref="C610:E610"/>
    <mergeCell ref="A651:C651"/>
    <mergeCell ref="A652:C652"/>
    <mergeCell ref="A653:C653"/>
    <mergeCell ref="C657:F657"/>
    <mergeCell ref="C658:F658"/>
    <mergeCell ref="A659:G659"/>
    <mergeCell ref="A660:G661"/>
    <mergeCell ref="A662:G663"/>
    <mergeCell ref="A664:G665"/>
    <mergeCell ref="A654:C654"/>
    <mergeCell ref="A655:C655"/>
    <mergeCell ref="E651:G651"/>
    <mergeCell ref="E652:G652"/>
    <mergeCell ref="E653:G653"/>
    <mergeCell ref="E654:G654"/>
    <mergeCell ref="E655:G655"/>
    <mergeCell ref="C692:E692"/>
    <mergeCell ref="C693:E693"/>
    <mergeCell ref="C694:E694"/>
    <mergeCell ref="B696:G696"/>
    <mergeCell ref="B697:G697"/>
    <mergeCell ref="D666:G666"/>
    <mergeCell ref="A666:B666"/>
    <mergeCell ref="E667:E668"/>
    <mergeCell ref="F667:G667"/>
    <mergeCell ref="C669:G670"/>
    <mergeCell ref="C691:E691"/>
  </mergeCells>
  <pageMargins left="0.23622047244094491" right="0" top="0.47244094488188981" bottom="0.19685039370078741" header="0" footer="0.27559055118110237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Uab"SISTELA"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</dc:creator>
  <cp:lastModifiedBy>Daiva Buzienė</cp:lastModifiedBy>
  <cp:lastPrinted>2021-05-04T05:57:57Z</cp:lastPrinted>
  <dcterms:created xsi:type="dcterms:W3CDTF">2010-02-09T07:20:51Z</dcterms:created>
  <dcterms:modified xsi:type="dcterms:W3CDTF">2021-05-10T06:07:20Z</dcterms:modified>
</cp:coreProperties>
</file>